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Reg advice 14 annual financial return/Feb 2022/"/>
    </mc:Choice>
  </mc:AlternateContent>
  <xr:revisionPtr revIDLastSave="7" documentId="13_ncr:1_{83C9ACC3-C0BD-402F-A2A0-64DC73D9406A}" xr6:coauthVersionLast="47" xr6:coauthVersionMax="47" xr10:uidLastSave="{58800E3D-A964-4F9A-A202-DAF484757F60}"/>
  <bookViews>
    <workbookView xWindow="40920" yWindow="-120" windowWidth="29040" windowHeight="15840" xr2:uid="{28F76D16-3AF7-49FF-AD85-D37368579BC4}"/>
  </bookViews>
  <sheets>
    <sheet name="Information" sheetId="49" r:id="rId1"/>
    <sheet name="1 Inc and Exp" sheetId="2" r:id="rId2"/>
    <sheet name="2 Financial position"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14 Access &amp; Participation" sheetId="80"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80" l="1"/>
  <c r="H14" i="80"/>
  <c r="G14" i="80"/>
  <c r="F14" i="80"/>
  <c r="E14" i="80"/>
  <c r="D14" i="80"/>
  <c r="C14" i="80"/>
  <c r="P13" i="80"/>
  <c r="O13" i="80"/>
  <c r="N13" i="80"/>
  <c r="M13" i="80"/>
  <c r="L13" i="80"/>
  <c r="K13" i="80"/>
  <c r="P12" i="80"/>
  <c r="O12" i="80"/>
  <c r="N12" i="80"/>
  <c r="M12" i="80"/>
  <c r="L12" i="80"/>
  <c r="K12" i="80"/>
  <c r="P11" i="80"/>
  <c r="O11" i="80"/>
  <c r="N11" i="80"/>
  <c r="M11" i="80"/>
  <c r="L11" i="80"/>
  <c r="K11" i="80"/>
  <c r="P10" i="80"/>
  <c r="O10" i="80"/>
  <c r="N10" i="80"/>
  <c r="M10" i="80"/>
  <c r="L10" i="80"/>
  <c r="K10" i="80"/>
  <c r="K9" i="14"/>
  <c r="J9" i="14"/>
  <c r="I9" i="14"/>
  <c r="L21" i="13"/>
  <c r="K21" i="13"/>
  <c r="J21" i="13"/>
  <c r="I21" i="13"/>
  <c r="H21" i="13"/>
  <c r="G21" i="13"/>
  <c r="F21" i="13"/>
  <c r="E21" i="13"/>
  <c r="D21" i="13"/>
  <c r="C21" i="13"/>
  <c r="M19" i="13"/>
  <c r="M18" i="13"/>
  <c r="M15" i="13"/>
  <c r="M14" i="13"/>
  <c r="M11" i="13"/>
  <c r="M10" i="13"/>
  <c r="J52" i="12"/>
  <c r="I52" i="12"/>
  <c r="H52" i="12"/>
  <c r="G52" i="12"/>
  <c r="F52" i="12"/>
  <c r="E52" i="12"/>
  <c r="D52" i="12"/>
  <c r="C52" i="12"/>
  <c r="L49" i="12"/>
  <c r="K49" i="12"/>
  <c r="L48" i="12"/>
  <c r="K48" i="12"/>
  <c r="L47" i="12"/>
  <c r="K47" i="12"/>
  <c r="L46" i="12"/>
  <c r="K46" i="12"/>
  <c r="J43" i="12"/>
  <c r="I43" i="12"/>
  <c r="H43" i="12"/>
  <c r="G43" i="12"/>
  <c r="F43" i="12"/>
  <c r="E43" i="12"/>
  <c r="D43" i="12"/>
  <c r="C43" i="12"/>
  <c r="L40" i="12"/>
  <c r="K40" i="12"/>
  <c r="L39" i="12"/>
  <c r="K39" i="12"/>
  <c r="L38" i="12"/>
  <c r="K38" i="12"/>
  <c r="J35" i="12"/>
  <c r="I35" i="12"/>
  <c r="H35" i="12"/>
  <c r="G35" i="12"/>
  <c r="F35" i="12"/>
  <c r="E35" i="12"/>
  <c r="D35" i="12"/>
  <c r="C35" i="12"/>
  <c r="L32" i="12"/>
  <c r="K32" i="12"/>
  <c r="L31" i="12"/>
  <c r="K31" i="12"/>
  <c r="L30" i="12"/>
  <c r="K30" i="12"/>
  <c r="L29" i="12"/>
  <c r="K29" i="12"/>
  <c r="J26" i="12"/>
  <c r="I26" i="12"/>
  <c r="H26" i="12"/>
  <c r="G26" i="12"/>
  <c r="F26" i="12"/>
  <c r="E26" i="12"/>
  <c r="D26" i="12"/>
  <c r="C26" i="12"/>
  <c r="C54" i="12" s="1"/>
  <c r="L25" i="12"/>
  <c r="K25" i="12"/>
  <c r="L24" i="12"/>
  <c r="K24" i="12"/>
  <c r="L23" i="12"/>
  <c r="K23" i="12"/>
  <c r="L22" i="12"/>
  <c r="K22" i="12"/>
  <c r="L21" i="12"/>
  <c r="K21" i="12"/>
  <c r="L20" i="12"/>
  <c r="K20" i="12"/>
  <c r="J19" i="12"/>
  <c r="I19" i="12"/>
  <c r="H19" i="12"/>
  <c r="G19" i="12"/>
  <c r="F19" i="12"/>
  <c r="E19" i="12"/>
  <c r="D19" i="12"/>
  <c r="C19" i="12"/>
  <c r="L18" i="12"/>
  <c r="K18" i="12"/>
  <c r="L17" i="12"/>
  <c r="K17" i="12"/>
  <c r="O15" i="12"/>
  <c r="F24" i="11"/>
  <c r="F23" i="11"/>
  <c r="F21" i="11"/>
  <c r="F20" i="11"/>
  <c r="F16" i="11"/>
  <c r="F13" i="11"/>
  <c r="F12" i="11"/>
  <c r="F11" i="11"/>
  <c r="D32" i="10"/>
  <c r="C32" i="10"/>
  <c r="I29" i="10"/>
  <c r="H29" i="10"/>
  <c r="G29" i="10"/>
  <c r="F29" i="10"/>
  <c r="E29" i="10"/>
  <c r="D29" i="10"/>
  <c r="C29" i="10"/>
  <c r="P28" i="10"/>
  <c r="O28" i="10"/>
  <c r="N28" i="10"/>
  <c r="M28" i="10"/>
  <c r="L28" i="10"/>
  <c r="K28" i="10"/>
  <c r="P27" i="10"/>
  <c r="O27" i="10"/>
  <c r="N27" i="10"/>
  <c r="M27" i="10"/>
  <c r="L27" i="10"/>
  <c r="K27" i="10"/>
  <c r="I22" i="10"/>
  <c r="I24" i="10" s="1"/>
  <c r="H22" i="10"/>
  <c r="H24" i="10" s="1"/>
  <c r="G22" i="10"/>
  <c r="F22" i="10"/>
  <c r="E22" i="10"/>
  <c r="D22" i="10"/>
  <c r="D24" i="10" s="1"/>
  <c r="C22" i="10"/>
  <c r="P21" i="10"/>
  <c r="O21" i="10"/>
  <c r="N21" i="10"/>
  <c r="M21" i="10"/>
  <c r="L21" i="10"/>
  <c r="K21" i="10"/>
  <c r="P20" i="10"/>
  <c r="O20" i="10"/>
  <c r="N20" i="10"/>
  <c r="M20" i="10"/>
  <c r="L20" i="10"/>
  <c r="K20" i="10"/>
  <c r="P19" i="10"/>
  <c r="O19" i="10"/>
  <c r="N19" i="10"/>
  <c r="M19" i="10"/>
  <c r="L19" i="10"/>
  <c r="K19" i="10"/>
  <c r="P18" i="10"/>
  <c r="O18" i="10"/>
  <c r="N18" i="10"/>
  <c r="M18" i="10"/>
  <c r="L18" i="10"/>
  <c r="K18" i="10"/>
  <c r="P17" i="10"/>
  <c r="O17" i="10"/>
  <c r="N17" i="10"/>
  <c r="M17" i="10"/>
  <c r="L17" i="10"/>
  <c r="K17" i="10"/>
  <c r="P16" i="10"/>
  <c r="O16" i="10"/>
  <c r="N16" i="10"/>
  <c r="M16" i="10"/>
  <c r="L16" i="10"/>
  <c r="K16" i="10"/>
  <c r="P15" i="10"/>
  <c r="O15" i="10"/>
  <c r="N15" i="10"/>
  <c r="M15" i="10"/>
  <c r="L15" i="10"/>
  <c r="K15" i="10"/>
  <c r="P14" i="10"/>
  <c r="O14" i="10"/>
  <c r="N14" i="10"/>
  <c r="M14" i="10"/>
  <c r="L14" i="10"/>
  <c r="K14" i="10"/>
  <c r="P13" i="10"/>
  <c r="O13" i="10"/>
  <c r="N13" i="10"/>
  <c r="M13" i="10"/>
  <c r="L13" i="10"/>
  <c r="K13" i="10"/>
  <c r="I12" i="10"/>
  <c r="H12" i="10"/>
  <c r="G12" i="10"/>
  <c r="F12" i="10"/>
  <c r="E12" i="10"/>
  <c r="D12" i="10"/>
  <c r="C12" i="10"/>
  <c r="P11" i="10"/>
  <c r="O11" i="10"/>
  <c r="N11" i="10"/>
  <c r="M11" i="10"/>
  <c r="L11" i="10"/>
  <c r="K11" i="10"/>
  <c r="P10" i="10"/>
  <c r="O10" i="10"/>
  <c r="N10" i="10"/>
  <c r="M10" i="10"/>
  <c r="L10" i="10"/>
  <c r="K10" i="10"/>
  <c r="I109" i="9"/>
  <c r="H109" i="9"/>
  <c r="G109" i="9"/>
  <c r="F109" i="9"/>
  <c r="F111" i="9" s="1"/>
  <c r="D109" i="9"/>
  <c r="C109" i="9"/>
  <c r="E108" i="9"/>
  <c r="J108" i="9" s="1"/>
  <c r="E107" i="9"/>
  <c r="E104" i="9"/>
  <c r="J104" i="9" s="1"/>
  <c r="E102" i="9"/>
  <c r="J102" i="9" s="1"/>
  <c r="E101" i="9"/>
  <c r="J101" i="9" s="1"/>
  <c r="E100" i="9"/>
  <c r="J100" i="9" s="1"/>
  <c r="E99" i="9"/>
  <c r="J99" i="9" s="1"/>
  <c r="E98" i="9"/>
  <c r="J98" i="9" s="1"/>
  <c r="E97" i="9"/>
  <c r="J97" i="9" s="1"/>
  <c r="E96" i="9"/>
  <c r="J96" i="9" s="1"/>
  <c r="E95" i="9"/>
  <c r="J95" i="9" s="1"/>
  <c r="E94" i="9"/>
  <c r="J94" i="9" s="1"/>
  <c r="E93" i="9"/>
  <c r="J93" i="9" s="1"/>
  <c r="E92" i="9"/>
  <c r="J92" i="9" s="1"/>
  <c r="E91" i="9"/>
  <c r="J91" i="9" s="1"/>
  <c r="H90" i="9"/>
  <c r="H103" i="9" s="1"/>
  <c r="G90" i="9"/>
  <c r="G103" i="9" s="1"/>
  <c r="D90" i="9"/>
  <c r="D103" i="9" s="1"/>
  <c r="C90" i="9"/>
  <c r="C103" i="9" s="1"/>
  <c r="E89" i="9"/>
  <c r="J89" i="9" s="1"/>
  <c r="E88" i="9"/>
  <c r="J88" i="9" s="1"/>
  <c r="E87" i="9"/>
  <c r="J87" i="9" s="1"/>
  <c r="E86" i="9"/>
  <c r="J86" i="9" s="1"/>
  <c r="E85" i="9"/>
  <c r="J85" i="9" s="1"/>
  <c r="E84" i="9"/>
  <c r="J84" i="9" s="1"/>
  <c r="E83" i="9"/>
  <c r="J83" i="9" s="1"/>
  <c r="E82" i="9"/>
  <c r="J82" i="9" s="1"/>
  <c r="E81" i="9"/>
  <c r="I77" i="9"/>
  <c r="H77" i="9"/>
  <c r="G77" i="9"/>
  <c r="D77" i="9"/>
  <c r="E76" i="9"/>
  <c r="J76" i="9" s="1"/>
  <c r="E75" i="9"/>
  <c r="J75" i="9" s="1"/>
  <c r="I72" i="9"/>
  <c r="H72" i="9"/>
  <c r="G72" i="9"/>
  <c r="D72" i="9"/>
  <c r="E71" i="9"/>
  <c r="J71" i="9" s="1"/>
  <c r="E70" i="9"/>
  <c r="E66" i="9"/>
  <c r="J66" i="9" s="1"/>
  <c r="H65" i="9"/>
  <c r="H67" i="9" s="1"/>
  <c r="G65" i="9"/>
  <c r="G67" i="9" s="1"/>
  <c r="D65" i="9"/>
  <c r="D67" i="9" s="1"/>
  <c r="C65" i="9"/>
  <c r="C67" i="9" s="1"/>
  <c r="E64" i="9"/>
  <c r="E65" i="9" s="1"/>
  <c r="J63" i="9"/>
  <c r="J62" i="9"/>
  <c r="E60" i="9"/>
  <c r="J60" i="9" s="1"/>
  <c r="E57" i="9"/>
  <c r="J57" i="9" s="1"/>
  <c r="E55" i="9"/>
  <c r="J55" i="9" s="1"/>
  <c r="H54" i="9"/>
  <c r="G54" i="9"/>
  <c r="D54" i="9"/>
  <c r="C54" i="9"/>
  <c r="E53" i="9"/>
  <c r="J53" i="9" s="1"/>
  <c r="E52" i="9"/>
  <c r="J52" i="9" s="1"/>
  <c r="E51" i="9"/>
  <c r="J51" i="9" s="1"/>
  <c r="E50" i="9"/>
  <c r="J50" i="9" s="1"/>
  <c r="E49" i="9"/>
  <c r="J49" i="9" s="1"/>
  <c r="E48" i="9"/>
  <c r="J48" i="9" s="1"/>
  <c r="E47" i="9"/>
  <c r="J47" i="9" s="1"/>
  <c r="E46" i="9"/>
  <c r="J46" i="9" s="1"/>
  <c r="E45" i="9"/>
  <c r="J45" i="9" s="1"/>
  <c r="E44" i="9"/>
  <c r="J44" i="9" s="1"/>
  <c r="E43" i="9"/>
  <c r="J43" i="9" s="1"/>
  <c r="E42" i="9"/>
  <c r="J42" i="9" s="1"/>
  <c r="E41" i="9"/>
  <c r="J41" i="9" s="1"/>
  <c r="E40" i="9"/>
  <c r="J40" i="9" s="1"/>
  <c r="E39" i="9"/>
  <c r="J39" i="9" s="1"/>
  <c r="E38" i="9"/>
  <c r="J38" i="9" s="1"/>
  <c r="E37" i="9"/>
  <c r="J37" i="9" s="1"/>
  <c r="E36" i="9"/>
  <c r="J36" i="9" s="1"/>
  <c r="E35" i="9"/>
  <c r="J35" i="9" s="1"/>
  <c r="E34" i="9"/>
  <c r="J34" i="9" s="1"/>
  <c r="E33" i="9"/>
  <c r="J33" i="9" s="1"/>
  <c r="E32" i="9"/>
  <c r="J32" i="9" s="1"/>
  <c r="E31" i="9"/>
  <c r="J31" i="9" s="1"/>
  <c r="E30" i="9"/>
  <c r="J30" i="9" s="1"/>
  <c r="E29" i="9"/>
  <c r="J29" i="9" s="1"/>
  <c r="E28" i="9"/>
  <c r="J28" i="9" s="1"/>
  <c r="E27" i="9"/>
  <c r="J27" i="9" s="1"/>
  <c r="E26" i="9"/>
  <c r="J26" i="9" s="1"/>
  <c r="E25" i="9"/>
  <c r="J25" i="9" s="1"/>
  <c r="E24" i="9"/>
  <c r="J24" i="9" s="1"/>
  <c r="E23" i="9"/>
  <c r="J23" i="9" s="1"/>
  <c r="E22" i="9"/>
  <c r="J22" i="9" s="1"/>
  <c r="E21" i="9"/>
  <c r="J21" i="9" s="1"/>
  <c r="E20" i="9"/>
  <c r="J20" i="9" s="1"/>
  <c r="E19" i="9"/>
  <c r="J19" i="9" s="1"/>
  <c r="E18" i="9"/>
  <c r="J18" i="9" s="1"/>
  <c r="E17" i="9"/>
  <c r="J17" i="9" s="1"/>
  <c r="E16" i="9"/>
  <c r="J16" i="9" s="1"/>
  <c r="E15" i="9"/>
  <c r="J15" i="9" s="1"/>
  <c r="E14" i="9"/>
  <c r="J14" i="9" s="1"/>
  <c r="E13" i="9"/>
  <c r="J13" i="9" s="1"/>
  <c r="E12" i="9"/>
  <c r="J12" i="9" s="1"/>
  <c r="E11" i="9"/>
  <c r="J11" i="9" s="1"/>
  <c r="E10" i="9"/>
  <c r="J10" i="9" s="1"/>
  <c r="E9" i="9"/>
  <c r="J9" i="9" s="1"/>
  <c r="V43" i="19"/>
  <c r="U43" i="19"/>
  <c r="S43" i="19"/>
  <c r="R43" i="19"/>
  <c r="P43" i="19"/>
  <c r="O43" i="19"/>
  <c r="M43" i="19"/>
  <c r="L43" i="19"/>
  <c r="J43" i="19"/>
  <c r="I43" i="19"/>
  <c r="G43" i="19"/>
  <c r="F43" i="19"/>
  <c r="D43" i="19"/>
  <c r="C43" i="19"/>
  <c r="W42" i="19"/>
  <c r="T42" i="19"/>
  <c r="Q42" i="19"/>
  <c r="N42" i="19"/>
  <c r="K42" i="19"/>
  <c r="H42" i="19"/>
  <c r="E42" i="19"/>
  <c r="W41" i="19"/>
  <c r="T41" i="19"/>
  <c r="Q41" i="19"/>
  <c r="N41" i="19"/>
  <c r="K41" i="19"/>
  <c r="H41" i="19"/>
  <c r="E41" i="19"/>
  <c r="W40" i="19"/>
  <c r="T40" i="19"/>
  <c r="Q40" i="19"/>
  <c r="N40" i="19"/>
  <c r="K40" i="19"/>
  <c r="H40" i="19"/>
  <c r="E40" i="19"/>
  <c r="W39" i="19"/>
  <c r="T39" i="19"/>
  <c r="Q39" i="19"/>
  <c r="N39" i="19"/>
  <c r="K39" i="19"/>
  <c r="H39" i="19"/>
  <c r="E39" i="19"/>
  <c r="Y39" i="19" s="1"/>
  <c r="W38" i="19"/>
  <c r="T38" i="19"/>
  <c r="Q38" i="19"/>
  <c r="N38" i="19"/>
  <c r="K38" i="19"/>
  <c r="H38" i="19"/>
  <c r="E38" i="19"/>
  <c r="W37" i="19"/>
  <c r="T37" i="19"/>
  <c r="Q37" i="19"/>
  <c r="N37" i="19"/>
  <c r="K37" i="19"/>
  <c r="H37" i="19"/>
  <c r="E37" i="19"/>
  <c r="W36" i="19"/>
  <c r="T36" i="19"/>
  <c r="Q36" i="19"/>
  <c r="N36" i="19"/>
  <c r="K36" i="19"/>
  <c r="H36" i="19"/>
  <c r="E36" i="19"/>
  <c r="V31" i="19"/>
  <c r="U31" i="19"/>
  <c r="S31" i="19"/>
  <c r="R31" i="19"/>
  <c r="P31" i="19"/>
  <c r="O31" i="19"/>
  <c r="M31" i="19"/>
  <c r="L31" i="19"/>
  <c r="J31" i="19"/>
  <c r="I31" i="19"/>
  <c r="G31" i="19"/>
  <c r="F31" i="19"/>
  <c r="D31" i="19"/>
  <c r="C31" i="19"/>
  <c r="W30" i="19"/>
  <c r="T30" i="19"/>
  <c r="Q30" i="19"/>
  <c r="N30" i="19"/>
  <c r="K30" i="19"/>
  <c r="H30" i="19"/>
  <c r="E30" i="19"/>
  <c r="W29" i="19"/>
  <c r="T29" i="19"/>
  <c r="Q29" i="19"/>
  <c r="N29" i="19"/>
  <c r="K29" i="19"/>
  <c r="H29" i="19"/>
  <c r="E29" i="19"/>
  <c r="W28" i="19"/>
  <c r="T28" i="19"/>
  <c r="Q28" i="19"/>
  <c r="N28" i="19"/>
  <c r="K28" i="19"/>
  <c r="H28" i="19"/>
  <c r="E28" i="19"/>
  <c r="W27" i="19"/>
  <c r="T27" i="19"/>
  <c r="Q27" i="19"/>
  <c r="N27" i="19"/>
  <c r="K27" i="19"/>
  <c r="H27" i="19"/>
  <c r="E27" i="19"/>
  <c r="W26" i="19"/>
  <c r="T26" i="19"/>
  <c r="Q26" i="19"/>
  <c r="N26" i="19"/>
  <c r="K26" i="19"/>
  <c r="H26" i="19"/>
  <c r="E26" i="19"/>
  <c r="W25" i="19"/>
  <c r="T25" i="19"/>
  <c r="Q25" i="19"/>
  <c r="N25" i="19"/>
  <c r="K25" i="19"/>
  <c r="H25" i="19"/>
  <c r="E25" i="19"/>
  <c r="W24" i="19"/>
  <c r="T24" i="19"/>
  <c r="Q24" i="19"/>
  <c r="N24" i="19"/>
  <c r="K24" i="19"/>
  <c r="H24" i="19"/>
  <c r="E24" i="19"/>
  <c r="V21" i="19"/>
  <c r="U21" i="19"/>
  <c r="S21" i="19"/>
  <c r="R21" i="19"/>
  <c r="P21" i="19"/>
  <c r="O21" i="19"/>
  <c r="M21" i="19"/>
  <c r="L21" i="19"/>
  <c r="J21" i="19"/>
  <c r="I21" i="19"/>
  <c r="G21" i="19"/>
  <c r="F21" i="19"/>
  <c r="D21" i="19"/>
  <c r="C21" i="19"/>
  <c r="W20" i="19"/>
  <c r="T20" i="19"/>
  <c r="Q20" i="19"/>
  <c r="N20" i="19"/>
  <c r="K20" i="19"/>
  <c r="H20" i="19"/>
  <c r="E20" i="19"/>
  <c r="Y20" i="19" s="1"/>
  <c r="W19" i="19"/>
  <c r="T19" i="19"/>
  <c r="Q19" i="19"/>
  <c r="N19" i="19"/>
  <c r="K19" i="19"/>
  <c r="H19" i="19"/>
  <c r="E19" i="19"/>
  <c r="W18" i="19"/>
  <c r="T18" i="19"/>
  <c r="Q18" i="19"/>
  <c r="N18" i="19"/>
  <c r="K18" i="19"/>
  <c r="H18" i="19"/>
  <c r="E18" i="19"/>
  <c r="W17" i="19"/>
  <c r="T17" i="19"/>
  <c r="Q17" i="19"/>
  <c r="N17" i="19"/>
  <c r="K17" i="19"/>
  <c r="H17" i="19"/>
  <c r="E17" i="19"/>
  <c r="W16" i="19"/>
  <c r="T16" i="19"/>
  <c r="Q16" i="19"/>
  <c r="N16" i="19"/>
  <c r="K16" i="19"/>
  <c r="H16" i="19"/>
  <c r="E16" i="19"/>
  <c r="W15" i="19"/>
  <c r="T15" i="19"/>
  <c r="Q15" i="19"/>
  <c r="N15" i="19"/>
  <c r="K15" i="19"/>
  <c r="H15" i="19"/>
  <c r="E15" i="19"/>
  <c r="W14" i="19"/>
  <c r="T14" i="19"/>
  <c r="Q14" i="19"/>
  <c r="N14" i="19"/>
  <c r="AB14" i="19" s="1"/>
  <c r="K14" i="19"/>
  <c r="H14" i="19"/>
  <c r="E14" i="19"/>
  <c r="G13" i="16"/>
  <c r="N13" i="16" s="1"/>
  <c r="G14" i="16"/>
  <c r="O14" i="16" s="1"/>
  <c r="G15" i="16"/>
  <c r="N15" i="16" s="1"/>
  <c r="G16" i="16"/>
  <c r="N16" i="16" s="1"/>
  <c r="L52" i="16"/>
  <c r="K52" i="16"/>
  <c r="J52" i="16"/>
  <c r="I52" i="16"/>
  <c r="H52" i="16"/>
  <c r="G52" i="16"/>
  <c r="C52" i="16"/>
  <c r="S51" i="16"/>
  <c r="R51" i="16"/>
  <c r="Q51" i="16"/>
  <c r="P51" i="16"/>
  <c r="O51" i="16"/>
  <c r="N51" i="16"/>
  <c r="S50" i="16"/>
  <c r="R50" i="16"/>
  <c r="Q50" i="16"/>
  <c r="P50" i="16"/>
  <c r="O50" i="16"/>
  <c r="N50" i="16"/>
  <c r="S47" i="16"/>
  <c r="R47" i="16"/>
  <c r="Q47" i="16"/>
  <c r="P47" i="16"/>
  <c r="O47" i="16"/>
  <c r="N47" i="16"/>
  <c r="S46" i="16"/>
  <c r="R46" i="16"/>
  <c r="Q46" i="16"/>
  <c r="P46" i="16"/>
  <c r="O46" i="16"/>
  <c r="N46" i="16"/>
  <c r="L42" i="16"/>
  <c r="K42" i="16"/>
  <c r="J42" i="16"/>
  <c r="I42" i="16"/>
  <c r="H42" i="16"/>
  <c r="G42" i="16"/>
  <c r="C42" i="16"/>
  <c r="S41" i="16"/>
  <c r="R41" i="16"/>
  <c r="Q41" i="16"/>
  <c r="P41" i="16"/>
  <c r="O41" i="16"/>
  <c r="N41" i="16"/>
  <c r="S40" i="16"/>
  <c r="R40" i="16"/>
  <c r="Q40" i="16"/>
  <c r="P40" i="16"/>
  <c r="O40" i="16"/>
  <c r="N40" i="16"/>
  <c r="S39" i="16"/>
  <c r="R39" i="16"/>
  <c r="Q39" i="16"/>
  <c r="P39" i="16"/>
  <c r="O39" i="16"/>
  <c r="N39" i="16"/>
  <c r="S38" i="16"/>
  <c r="R38" i="16"/>
  <c r="Q38" i="16"/>
  <c r="P38" i="16"/>
  <c r="O38" i="16"/>
  <c r="N38" i="16"/>
  <c r="S37" i="16"/>
  <c r="R37" i="16"/>
  <c r="Q37" i="16"/>
  <c r="P37" i="16"/>
  <c r="O37" i="16"/>
  <c r="N37" i="16"/>
  <c r="S36" i="16"/>
  <c r="R36" i="16"/>
  <c r="Q36" i="16"/>
  <c r="P36" i="16"/>
  <c r="O36" i="16"/>
  <c r="N36" i="16"/>
  <c r="S35" i="16"/>
  <c r="R35" i="16"/>
  <c r="Q35" i="16"/>
  <c r="P35" i="16"/>
  <c r="O35" i="16"/>
  <c r="N35" i="16"/>
  <c r="L30" i="16"/>
  <c r="K30" i="16"/>
  <c r="J30" i="16"/>
  <c r="I30" i="16"/>
  <c r="H30" i="16"/>
  <c r="F30" i="16"/>
  <c r="E30" i="16"/>
  <c r="D30" i="16"/>
  <c r="C30" i="16"/>
  <c r="S29" i="16"/>
  <c r="R29" i="16"/>
  <c r="Q29" i="16"/>
  <c r="P29" i="16"/>
  <c r="G29" i="16"/>
  <c r="S28" i="16"/>
  <c r="R28" i="16"/>
  <c r="Q28" i="16"/>
  <c r="P28" i="16"/>
  <c r="G28" i="16"/>
  <c r="N28" i="16" s="1"/>
  <c r="S27" i="16"/>
  <c r="R27" i="16"/>
  <c r="Q27" i="16"/>
  <c r="P27" i="16"/>
  <c r="G27" i="16"/>
  <c r="N27" i="16" s="1"/>
  <c r="S26" i="16"/>
  <c r="R26" i="16"/>
  <c r="Q26" i="16"/>
  <c r="P26" i="16"/>
  <c r="G26" i="16"/>
  <c r="O26" i="16" s="1"/>
  <c r="S25" i="16"/>
  <c r="R25" i="16"/>
  <c r="Q25" i="16"/>
  <c r="P25" i="16"/>
  <c r="G25" i="16"/>
  <c r="S24" i="16"/>
  <c r="R24" i="16"/>
  <c r="Q24" i="16"/>
  <c r="P24" i="16"/>
  <c r="G24" i="16"/>
  <c r="N24" i="16" s="1"/>
  <c r="S23" i="16"/>
  <c r="R23" i="16"/>
  <c r="Q23" i="16"/>
  <c r="P23" i="16"/>
  <c r="G23" i="16"/>
  <c r="N23" i="16" s="1"/>
  <c r="L20" i="16"/>
  <c r="K20" i="16"/>
  <c r="J20" i="16"/>
  <c r="I20" i="16"/>
  <c r="H20" i="16"/>
  <c r="F20" i="16"/>
  <c r="E20" i="16"/>
  <c r="D20" i="16"/>
  <c r="C20" i="16"/>
  <c r="S19" i="16"/>
  <c r="R19" i="16"/>
  <c r="Q19" i="16"/>
  <c r="P19" i="16"/>
  <c r="G19" i="16"/>
  <c r="N19" i="16" s="1"/>
  <c r="S18" i="16"/>
  <c r="R18" i="16"/>
  <c r="Q18" i="16"/>
  <c r="P18" i="16"/>
  <c r="G18" i="16"/>
  <c r="O18" i="16" s="1"/>
  <c r="S17" i="16"/>
  <c r="R17" i="16"/>
  <c r="Q17" i="16"/>
  <c r="P17" i="16"/>
  <c r="G17" i="16"/>
  <c r="O17" i="16" s="1"/>
  <c r="S16" i="16"/>
  <c r="R16" i="16"/>
  <c r="Q16" i="16"/>
  <c r="P16" i="16"/>
  <c r="O16" i="16"/>
  <c r="S15" i="16"/>
  <c r="R15" i="16"/>
  <c r="Q15" i="16"/>
  <c r="P15" i="16"/>
  <c r="S14" i="16"/>
  <c r="R14" i="16"/>
  <c r="Q14" i="16"/>
  <c r="P14" i="16"/>
  <c r="S13" i="16"/>
  <c r="R13" i="16"/>
  <c r="Q13" i="16"/>
  <c r="P13" i="16"/>
  <c r="O13" i="16"/>
  <c r="L69" i="5"/>
  <c r="Z69" i="5" s="1"/>
  <c r="L67" i="5"/>
  <c r="Z67" i="5" s="1"/>
  <c r="Y63" i="5"/>
  <c r="X63" i="5"/>
  <c r="W63" i="5"/>
  <c r="V63" i="5"/>
  <c r="U63" i="5"/>
  <c r="T63" i="5"/>
  <c r="S63" i="5"/>
  <c r="R63" i="5"/>
  <c r="Q63" i="5"/>
  <c r="P63" i="5"/>
  <c r="O63" i="5"/>
  <c r="N63" i="5"/>
  <c r="M63" i="5"/>
  <c r="K63" i="5"/>
  <c r="J63" i="5"/>
  <c r="I63" i="5"/>
  <c r="H63" i="5"/>
  <c r="G63" i="5"/>
  <c r="F63" i="5"/>
  <c r="E63" i="5"/>
  <c r="D63" i="5"/>
  <c r="C63" i="5"/>
  <c r="L62" i="5"/>
  <c r="Z62" i="5" s="1"/>
  <c r="L61" i="5"/>
  <c r="Z61" i="5" s="1"/>
  <c r="L60" i="5"/>
  <c r="Z60" i="5" s="1"/>
  <c r="L57" i="5"/>
  <c r="Z57" i="5" s="1"/>
  <c r="Y55" i="5"/>
  <c r="X55" i="5"/>
  <c r="W55" i="5"/>
  <c r="V55" i="5"/>
  <c r="U55" i="5"/>
  <c r="T55" i="5"/>
  <c r="S55" i="5"/>
  <c r="R55" i="5"/>
  <c r="Q55" i="5"/>
  <c r="P55" i="5"/>
  <c r="O55" i="5"/>
  <c r="N55" i="5"/>
  <c r="M55" i="5"/>
  <c r="K55" i="5"/>
  <c r="J55" i="5"/>
  <c r="I55" i="5"/>
  <c r="H55" i="5"/>
  <c r="G55" i="5"/>
  <c r="F55" i="5"/>
  <c r="E55" i="5"/>
  <c r="D55" i="5"/>
  <c r="C55" i="5"/>
  <c r="L54" i="5"/>
  <c r="Z54" i="5" s="1"/>
  <c r="L53" i="5"/>
  <c r="Z53" i="5" s="1"/>
  <c r="L52" i="5"/>
  <c r="Z52" i="5" s="1"/>
  <c r="L51" i="5"/>
  <c r="Z51" i="5" s="1"/>
  <c r="L50" i="5"/>
  <c r="Z50" i="5" s="1"/>
  <c r="L49" i="5"/>
  <c r="Z49" i="5" s="1"/>
  <c r="L48" i="5"/>
  <c r="Z48" i="5" s="1"/>
  <c r="L47" i="5"/>
  <c r="Z47" i="5" s="1"/>
  <c r="L46" i="5"/>
  <c r="Z46" i="5" s="1"/>
  <c r="L45" i="5"/>
  <c r="Z45" i="5" s="1"/>
  <c r="L44" i="5"/>
  <c r="Z44" i="5" s="1"/>
  <c r="L43" i="5"/>
  <c r="Z43" i="5" s="1"/>
  <c r="L42" i="5"/>
  <c r="Z42" i="5" s="1"/>
  <c r="L41" i="5"/>
  <c r="Z41" i="5" s="1"/>
  <c r="L40" i="5"/>
  <c r="Z40" i="5" s="1"/>
  <c r="L39" i="5"/>
  <c r="Z39" i="5" s="1"/>
  <c r="L38" i="5"/>
  <c r="Z38" i="5" s="1"/>
  <c r="L37" i="5"/>
  <c r="Z37" i="5" s="1"/>
  <c r="L36" i="5"/>
  <c r="Z36" i="5" s="1"/>
  <c r="L35" i="5"/>
  <c r="Z35" i="5" s="1"/>
  <c r="L34" i="5"/>
  <c r="Z34" i="5" s="1"/>
  <c r="L33" i="5"/>
  <c r="Z33" i="5" s="1"/>
  <c r="L32" i="5"/>
  <c r="Z32" i="5" s="1"/>
  <c r="L31" i="5"/>
  <c r="Z31" i="5" s="1"/>
  <c r="L30" i="5"/>
  <c r="Z30" i="5" s="1"/>
  <c r="L29" i="5"/>
  <c r="Z29" i="5" s="1"/>
  <c r="L28" i="5"/>
  <c r="Z28" i="5" s="1"/>
  <c r="L27" i="5"/>
  <c r="Z27" i="5" s="1"/>
  <c r="L26" i="5"/>
  <c r="Z26" i="5" s="1"/>
  <c r="L25" i="5"/>
  <c r="Z25" i="5" s="1"/>
  <c r="L24" i="5"/>
  <c r="Z24" i="5" s="1"/>
  <c r="L23" i="5"/>
  <c r="Z23" i="5" s="1"/>
  <c r="L22" i="5"/>
  <c r="Z22" i="5" s="1"/>
  <c r="L21" i="5"/>
  <c r="Z21" i="5" s="1"/>
  <c r="L20" i="5"/>
  <c r="Z20" i="5" s="1"/>
  <c r="L19" i="5"/>
  <c r="Z19" i="5" s="1"/>
  <c r="L18" i="5"/>
  <c r="Z18" i="5" s="1"/>
  <c r="L17" i="5"/>
  <c r="Z17" i="5" s="1"/>
  <c r="L16" i="5"/>
  <c r="Z16" i="5" s="1"/>
  <c r="L15" i="5"/>
  <c r="Z15" i="5" s="1"/>
  <c r="L14" i="5"/>
  <c r="Z14" i="5" s="1"/>
  <c r="L13" i="5"/>
  <c r="Z13" i="5" s="1"/>
  <c r="L12" i="5"/>
  <c r="Z12" i="5" s="1"/>
  <c r="L11" i="5"/>
  <c r="Z11" i="5" s="1"/>
  <c r="L10" i="5"/>
  <c r="P50" i="6"/>
  <c r="O50" i="6"/>
  <c r="N50" i="6"/>
  <c r="M50" i="6"/>
  <c r="L50" i="6"/>
  <c r="K50" i="6"/>
  <c r="P48" i="6"/>
  <c r="O48" i="6"/>
  <c r="N48" i="6"/>
  <c r="M48" i="6"/>
  <c r="L48" i="6"/>
  <c r="K48" i="6"/>
  <c r="P44" i="6"/>
  <c r="O44" i="6"/>
  <c r="N44" i="6"/>
  <c r="M44" i="6"/>
  <c r="L44" i="6"/>
  <c r="K44" i="6"/>
  <c r="P43" i="6"/>
  <c r="O43" i="6"/>
  <c r="N43" i="6"/>
  <c r="M43" i="6"/>
  <c r="L43" i="6"/>
  <c r="K43" i="6"/>
  <c r="P42" i="6"/>
  <c r="O42" i="6"/>
  <c r="N42" i="6"/>
  <c r="M42" i="6"/>
  <c r="L42" i="6"/>
  <c r="K42" i="6"/>
  <c r="P41" i="6"/>
  <c r="O41" i="6"/>
  <c r="N41" i="6"/>
  <c r="M41" i="6"/>
  <c r="L41" i="6"/>
  <c r="K41" i="6"/>
  <c r="P40" i="6"/>
  <c r="O40" i="6"/>
  <c r="N40" i="6"/>
  <c r="M40" i="6"/>
  <c r="L40" i="6"/>
  <c r="K40" i="6"/>
  <c r="P39" i="6"/>
  <c r="O39" i="6"/>
  <c r="N39" i="6"/>
  <c r="M39" i="6"/>
  <c r="L39" i="6"/>
  <c r="K39" i="6"/>
  <c r="I37" i="6"/>
  <c r="H37" i="6"/>
  <c r="G37" i="6"/>
  <c r="F37" i="6"/>
  <c r="E37" i="6"/>
  <c r="D37" i="6"/>
  <c r="C37" i="6"/>
  <c r="P36" i="6"/>
  <c r="O36" i="6"/>
  <c r="N36" i="6"/>
  <c r="M36" i="6"/>
  <c r="L36" i="6"/>
  <c r="K36" i="6"/>
  <c r="P35" i="6"/>
  <c r="O35" i="6"/>
  <c r="N35" i="6"/>
  <c r="M35" i="6"/>
  <c r="L35" i="6"/>
  <c r="K35" i="6"/>
  <c r="I32" i="6"/>
  <c r="H32" i="6"/>
  <c r="G32" i="6"/>
  <c r="F32" i="6"/>
  <c r="E32" i="6"/>
  <c r="D32" i="6"/>
  <c r="C32" i="6"/>
  <c r="P31" i="6"/>
  <c r="O31" i="6"/>
  <c r="N31" i="6"/>
  <c r="M31" i="6"/>
  <c r="L31" i="6"/>
  <c r="K31" i="6"/>
  <c r="P30" i="6"/>
  <c r="O30" i="6"/>
  <c r="N30" i="6"/>
  <c r="M30" i="6"/>
  <c r="L30" i="6"/>
  <c r="K30" i="6"/>
  <c r="P29" i="6"/>
  <c r="O29" i="6"/>
  <c r="N29" i="6"/>
  <c r="M29" i="6"/>
  <c r="L29" i="6"/>
  <c r="K29" i="6"/>
  <c r="I25" i="6"/>
  <c r="H25" i="6"/>
  <c r="G25" i="6"/>
  <c r="F25" i="6"/>
  <c r="E25" i="6"/>
  <c r="C25" i="6"/>
  <c r="P24" i="6"/>
  <c r="O24" i="6"/>
  <c r="N24" i="6"/>
  <c r="M24" i="6"/>
  <c r="L24" i="6"/>
  <c r="P23" i="6"/>
  <c r="O23" i="6"/>
  <c r="N23" i="6"/>
  <c r="M23" i="6"/>
  <c r="L23" i="6"/>
  <c r="K23" i="6"/>
  <c r="P22" i="6"/>
  <c r="O22" i="6"/>
  <c r="N22" i="6"/>
  <c r="M22" i="6"/>
  <c r="K22" i="6"/>
  <c r="L22" i="6"/>
  <c r="I19" i="6"/>
  <c r="H19" i="6"/>
  <c r="G19" i="6"/>
  <c r="F19" i="6"/>
  <c r="E19" i="6"/>
  <c r="D19" i="6"/>
  <c r="C19" i="6"/>
  <c r="P18" i="6"/>
  <c r="O18" i="6"/>
  <c r="N18" i="6"/>
  <c r="M18" i="6"/>
  <c r="L18" i="6"/>
  <c r="K18" i="6"/>
  <c r="P17" i="6"/>
  <c r="O17" i="6"/>
  <c r="N17" i="6"/>
  <c r="M17" i="6"/>
  <c r="L17" i="6"/>
  <c r="K17" i="6"/>
  <c r="P16" i="6"/>
  <c r="O16" i="6"/>
  <c r="N16" i="6"/>
  <c r="M16" i="6"/>
  <c r="L16" i="6"/>
  <c r="K16" i="6"/>
  <c r="P15" i="6"/>
  <c r="O15" i="6"/>
  <c r="N15" i="6"/>
  <c r="M15" i="6"/>
  <c r="L15" i="6"/>
  <c r="K15" i="6"/>
  <c r="P14" i="6"/>
  <c r="O14" i="6"/>
  <c r="N14" i="6"/>
  <c r="M14" i="6"/>
  <c r="L14" i="6"/>
  <c r="K14" i="6"/>
  <c r="B14" i="6"/>
  <c r="P13" i="6"/>
  <c r="O13" i="6"/>
  <c r="N13" i="6"/>
  <c r="M13" i="6"/>
  <c r="L13" i="6"/>
  <c r="K13" i="6"/>
  <c r="B13" i="6"/>
  <c r="P12" i="6"/>
  <c r="O12" i="6"/>
  <c r="N12" i="6"/>
  <c r="M12" i="6"/>
  <c r="L12" i="6"/>
  <c r="K12" i="6"/>
  <c r="B12" i="6"/>
  <c r="P9" i="6"/>
  <c r="O9" i="6"/>
  <c r="N9" i="6"/>
  <c r="M9" i="6"/>
  <c r="L9" i="6"/>
  <c r="K9" i="6"/>
  <c r="P71" i="4"/>
  <c r="O71" i="4"/>
  <c r="N71" i="4"/>
  <c r="M71" i="4"/>
  <c r="L71" i="4"/>
  <c r="K71" i="4"/>
  <c r="I66" i="4"/>
  <c r="H66" i="4"/>
  <c r="G66" i="4"/>
  <c r="F66" i="4"/>
  <c r="E66" i="4"/>
  <c r="D66" i="4"/>
  <c r="C66" i="4"/>
  <c r="P65" i="4"/>
  <c r="O65" i="4"/>
  <c r="N65" i="4"/>
  <c r="M65" i="4"/>
  <c r="L65" i="4"/>
  <c r="K65" i="4"/>
  <c r="P64" i="4"/>
  <c r="O64" i="4"/>
  <c r="N64" i="4"/>
  <c r="M64" i="4"/>
  <c r="L64" i="4"/>
  <c r="K64" i="4"/>
  <c r="P63" i="4"/>
  <c r="O63" i="4"/>
  <c r="N63" i="4"/>
  <c r="M63" i="4"/>
  <c r="L63" i="4"/>
  <c r="K63" i="4"/>
  <c r="P62" i="4"/>
  <c r="O62" i="4"/>
  <c r="N62" i="4"/>
  <c r="M62" i="4"/>
  <c r="L62" i="4"/>
  <c r="K62" i="4"/>
  <c r="P61" i="4"/>
  <c r="O61" i="4"/>
  <c r="N61" i="4"/>
  <c r="M61" i="4"/>
  <c r="L61" i="4"/>
  <c r="K61" i="4"/>
  <c r="P60" i="4"/>
  <c r="O60" i="4"/>
  <c r="N60" i="4"/>
  <c r="M60" i="4"/>
  <c r="L60" i="4"/>
  <c r="K60" i="4"/>
  <c r="P59" i="4"/>
  <c r="O59" i="4"/>
  <c r="N59" i="4"/>
  <c r="M59" i="4"/>
  <c r="L59" i="4"/>
  <c r="K59" i="4"/>
  <c r="P58" i="4"/>
  <c r="O58" i="4"/>
  <c r="N58" i="4"/>
  <c r="M58" i="4"/>
  <c r="L58" i="4"/>
  <c r="K58" i="4"/>
  <c r="P57" i="4"/>
  <c r="O57" i="4"/>
  <c r="N57" i="4"/>
  <c r="M57" i="4"/>
  <c r="L57" i="4"/>
  <c r="K57" i="4"/>
  <c r="P56" i="4"/>
  <c r="O56" i="4"/>
  <c r="N56" i="4"/>
  <c r="M56" i="4"/>
  <c r="L56" i="4"/>
  <c r="K56" i="4"/>
  <c r="I53" i="4"/>
  <c r="H53" i="4"/>
  <c r="G53" i="4"/>
  <c r="F53" i="4"/>
  <c r="E53" i="4"/>
  <c r="D53" i="4"/>
  <c r="C53" i="4"/>
  <c r="P52" i="4"/>
  <c r="O52" i="4"/>
  <c r="N52" i="4"/>
  <c r="M52" i="4"/>
  <c r="L52" i="4"/>
  <c r="K52" i="4"/>
  <c r="P51" i="4"/>
  <c r="O51" i="4"/>
  <c r="N51" i="4"/>
  <c r="M51" i="4"/>
  <c r="L51" i="4"/>
  <c r="K51" i="4"/>
  <c r="P50" i="4"/>
  <c r="O50" i="4"/>
  <c r="N50" i="4"/>
  <c r="M50" i="4"/>
  <c r="L50" i="4"/>
  <c r="K50" i="4"/>
  <c r="P49" i="4"/>
  <c r="O49" i="4"/>
  <c r="N49" i="4"/>
  <c r="M49" i="4"/>
  <c r="L49" i="4"/>
  <c r="K49" i="4"/>
  <c r="P48" i="4"/>
  <c r="O48" i="4"/>
  <c r="N48" i="4"/>
  <c r="M48" i="4"/>
  <c r="L48" i="4"/>
  <c r="K48" i="4"/>
  <c r="P47" i="4"/>
  <c r="O47" i="4"/>
  <c r="N47" i="4"/>
  <c r="M47" i="4"/>
  <c r="L47" i="4"/>
  <c r="K47" i="4"/>
  <c r="P46" i="4"/>
  <c r="O46" i="4"/>
  <c r="N46" i="4"/>
  <c r="M46" i="4"/>
  <c r="L46" i="4"/>
  <c r="K46" i="4"/>
  <c r="P45" i="4"/>
  <c r="O45" i="4"/>
  <c r="N45" i="4"/>
  <c r="M45" i="4"/>
  <c r="L45" i="4"/>
  <c r="K45" i="4"/>
  <c r="P44" i="4"/>
  <c r="O44" i="4"/>
  <c r="N44" i="4"/>
  <c r="M44" i="4"/>
  <c r="L44" i="4"/>
  <c r="K44" i="4"/>
  <c r="P43" i="4"/>
  <c r="O43" i="4"/>
  <c r="N43" i="4"/>
  <c r="M43" i="4"/>
  <c r="L43" i="4"/>
  <c r="K43" i="4"/>
  <c r="P42" i="4"/>
  <c r="O42" i="4"/>
  <c r="N42" i="4"/>
  <c r="M42" i="4"/>
  <c r="L42" i="4"/>
  <c r="K42" i="4"/>
  <c r="P37" i="4"/>
  <c r="O37" i="4"/>
  <c r="N37" i="4"/>
  <c r="M37" i="4"/>
  <c r="L37" i="4"/>
  <c r="K37" i="4"/>
  <c r="I35" i="4"/>
  <c r="I39" i="4" s="1"/>
  <c r="P33" i="4"/>
  <c r="O33" i="4"/>
  <c r="N33" i="4"/>
  <c r="M33" i="4"/>
  <c r="L33" i="4"/>
  <c r="K33" i="4"/>
  <c r="P32" i="4"/>
  <c r="O32" i="4"/>
  <c r="N32" i="4"/>
  <c r="M32" i="4"/>
  <c r="L32" i="4"/>
  <c r="K32" i="4"/>
  <c r="P31" i="4"/>
  <c r="O31" i="4"/>
  <c r="N31" i="4"/>
  <c r="M31" i="4"/>
  <c r="L31" i="4"/>
  <c r="K31" i="4"/>
  <c r="P30" i="4"/>
  <c r="O30" i="4"/>
  <c r="N30" i="4"/>
  <c r="M30" i="4"/>
  <c r="L30" i="4"/>
  <c r="K30" i="4"/>
  <c r="P29" i="4"/>
  <c r="O29" i="4"/>
  <c r="N29" i="4"/>
  <c r="M29" i="4"/>
  <c r="L29" i="4"/>
  <c r="K29" i="4"/>
  <c r="P26" i="4"/>
  <c r="O26" i="4"/>
  <c r="N26" i="4"/>
  <c r="M26" i="4"/>
  <c r="L26" i="4"/>
  <c r="K26" i="4"/>
  <c r="N25" i="4"/>
  <c r="M25" i="4"/>
  <c r="L25" i="4"/>
  <c r="K25" i="4"/>
  <c r="P25" i="4"/>
  <c r="D35" i="4"/>
  <c r="C35" i="4"/>
  <c r="P24" i="4"/>
  <c r="K24" i="4"/>
  <c r="O24" i="4"/>
  <c r="M24" i="4"/>
  <c r="P23" i="4"/>
  <c r="O23" i="4"/>
  <c r="N23" i="4"/>
  <c r="M23" i="4"/>
  <c r="L23" i="4"/>
  <c r="K23" i="4"/>
  <c r="P22" i="4"/>
  <c r="O22" i="4"/>
  <c r="N22" i="4"/>
  <c r="M22" i="4"/>
  <c r="L22" i="4"/>
  <c r="K22" i="4"/>
  <c r="P21" i="4"/>
  <c r="O21" i="4"/>
  <c r="N21" i="4"/>
  <c r="M21" i="4"/>
  <c r="L21" i="4"/>
  <c r="K21" i="4"/>
  <c r="P20" i="4"/>
  <c r="O20" i="4"/>
  <c r="N20" i="4"/>
  <c r="M20" i="4"/>
  <c r="L20" i="4"/>
  <c r="K20" i="4"/>
  <c r="P19" i="4"/>
  <c r="O19" i="4"/>
  <c r="N19" i="4"/>
  <c r="M19" i="4"/>
  <c r="L19" i="4"/>
  <c r="K19" i="4"/>
  <c r="P18" i="4"/>
  <c r="O18" i="4"/>
  <c r="N18" i="4"/>
  <c r="M18" i="4"/>
  <c r="L18" i="4"/>
  <c r="K18" i="4"/>
  <c r="L17" i="4"/>
  <c r="K17" i="4"/>
  <c r="P17" i="4"/>
  <c r="N17" i="4"/>
  <c r="P16" i="4"/>
  <c r="O16" i="4"/>
  <c r="N16" i="4"/>
  <c r="M16" i="4"/>
  <c r="L16" i="4"/>
  <c r="K16" i="4"/>
  <c r="P15" i="4"/>
  <c r="O15" i="4"/>
  <c r="N15" i="4"/>
  <c r="M15" i="4"/>
  <c r="L15" i="4"/>
  <c r="K15" i="4"/>
  <c r="P14" i="4"/>
  <c r="O14" i="4"/>
  <c r="N14" i="4"/>
  <c r="M14" i="4"/>
  <c r="L14" i="4"/>
  <c r="K14" i="4"/>
  <c r="P13" i="4"/>
  <c r="O13" i="4"/>
  <c r="N13" i="4"/>
  <c r="M13" i="4"/>
  <c r="L13" i="4"/>
  <c r="K13" i="4"/>
  <c r="P10" i="4"/>
  <c r="O10" i="4"/>
  <c r="N10" i="4"/>
  <c r="H35" i="4"/>
  <c r="G35" i="4"/>
  <c r="F35" i="4"/>
  <c r="E35" i="4"/>
  <c r="K10" i="4"/>
  <c r="P77" i="3"/>
  <c r="O77" i="3"/>
  <c r="N77" i="3"/>
  <c r="M77" i="3"/>
  <c r="L77" i="3"/>
  <c r="K77" i="3"/>
  <c r="P73" i="3"/>
  <c r="O73" i="3"/>
  <c r="N73" i="3"/>
  <c r="M73" i="3"/>
  <c r="L73" i="3"/>
  <c r="K73" i="3"/>
  <c r="I71" i="3"/>
  <c r="I75" i="3" s="1"/>
  <c r="H71" i="3"/>
  <c r="H75" i="3" s="1"/>
  <c r="G71" i="3"/>
  <c r="F71" i="3"/>
  <c r="F75" i="3" s="1"/>
  <c r="E71" i="3"/>
  <c r="E75" i="3" s="1"/>
  <c r="D71" i="3"/>
  <c r="D75" i="3" s="1"/>
  <c r="C71" i="3"/>
  <c r="C75" i="3" s="1"/>
  <c r="P70" i="3"/>
  <c r="O70" i="3"/>
  <c r="N70" i="3"/>
  <c r="M70" i="3"/>
  <c r="L70" i="3"/>
  <c r="K70" i="3"/>
  <c r="P69" i="3"/>
  <c r="O69" i="3"/>
  <c r="N69" i="3"/>
  <c r="M69" i="3"/>
  <c r="L69" i="3"/>
  <c r="K69" i="3"/>
  <c r="P68" i="3"/>
  <c r="O68" i="3"/>
  <c r="N68" i="3"/>
  <c r="M68" i="3"/>
  <c r="L68" i="3"/>
  <c r="K68" i="3"/>
  <c r="P66" i="3"/>
  <c r="O66" i="3"/>
  <c r="N66" i="3"/>
  <c r="M66" i="3"/>
  <c r="L66" i="3"/>
  <c r="K66" i="3"/>
  <c r="P65" i="3"/>
  <c r="O65" i="3"/>
  <c r="N65" i="3"/>
  <c r="M65" i="3"/>
  <c r="L65" i="3"/>
  <c r="K65" i="3"/>
  <c r="I60" i="3"/>
  <c r="H60" i="3"/>
  <c r="G60" i="3"/>
  <c r="F60" i="3"/>
  <c r="E60" i="3"/>
  <c r="D60" i="3"/>
  <c r="C60" i="3"/>
  <c r="P59" i="3"/>
  <c r="O59" i="3"/>
  <c r="N59" i="3"/>
  <c r="M59" i="3"/>
  <c r="L59" i="3"/>
  <c r="K59" i="3"/>
  <c r="P58" i="3"/>
  <c r="O58" i="3"/>
  <c r="N58" i="3"/>
  <c r="M58" i="3"/>
  <c r="L58" i="3"/>
  <c r="K58" i="3"/>
  <c r="I55" i="3"/>
  <c r="H55" i="3"/>
  <c r="G55" i="3"/>
  <c r="F55" i="3"/>
  <c r="E55" i="3"/>
  <c r="D55" i="3"/>
  <c r="C55" i="3"/>
  <c r="P54" i="3"/>
  <c r="O54" i="3"/>
  <c r="N54" i="3"/>
  <c r="M54" i="3"/>
  <c r="L54" i="3"/>
  <c r="K54" i="3"/>
  <c r="P53" i="3"/>
  <c r="O53" i="3"/>
  <c r="N53" i="3"/>
  <c r="M53" i="3"/>
  <c r="L53" i="3"/>
  <c r="K53" i="3"/>
  <c r="P52" i="3"/>
  <c r="O52" i="3"/>
  <c r="N52" i="3"/>
  <c r="M52" i="3"/>
  <c r="L52" i="3"/>
  <c r="K52" i="3"/>
  <c r="P51" i="3"/>
  <c r="O51" i="3"/>
  <c r="N51" i="3"/>
  <c r="M51" i="3"/>
  <c r="L51" i="3"/>
  <c r="K51" i="3"/>
  <c r="P44" i="3"/>
  <c r="O44" i="3"/>
  <c r="N44" i="3"/>
  <c r="M44" i="3"/>
  <c r="L44" i="3"/>
  <c r="K44" i="3"/>
  <c r="I42" i="3"/>
  <c r="H42" i="3"/>
  <c r="G42" i="3"/>
  <c r="F42" i="3"/>
  <c r="E42" i="3"/>
  <c r="D42" i="3"/>
  <c r="C42" i="3"/>
  <c r="P41" i="3"/>
  <c r="O41" i="3"/>
  <c r="N41" i="3"/>
  <c r="M41" i="3"/>
  <c r="L41" i="3"/>
  <c r="K41" i="3"/>
  <c r="P40" i="3"/>
  <c r="O40" i="3"/>
  <c r="N40" i="3"/>
  <c r="M40" i="3"/>
  <c r="L40" i="3"/>
  <c r="K40" i="3"/>
  <c r="P39" i="3"/>
  <c r="O39" i="3"/>
  <c r="N39" i="3"/>
  <c r="M39" i="3"/>
  <c r="L39" i="3"/>
  <c r="K39" i="3"/>
  <c r="P38" i="3"/>
  <c r="O38" i="3"/>
  <c r="N38" i="3"/>
  <c r="M38" i="3"/>
  <c r="L38" i="3"/>
  <c r="K38" i="3"/>
  <c r="P37" i="3"/>
  <c r="O37" i="3"/>
  <c r="N37" i="3"/>
  <c r="M37" i="3"/>
  <c r="L37" i="3"/>
  <c r="K37" i="3"/>
  <c r="P36" i="3"/>
  <c r="O36" i="3"/>
  <c r="N36" i="3"/>
  <c r="M36" i="3"/>
  <c r="L36" i="3"/>
  <c r="K36" i="3"/>
  <c r="P35" i="3"/>
  <c r="O35" i="3"/>
  <c r="N35" i="3"/>
  <c r="M35" i="3"/>
  <c r="L35" i="3"/>
  <c r="K35" i="3"/>
  <c r="I32" i="3"/>
  <c r="H32" i="3"/>
  <c r="G32" i="3"/>
  <c r="F32" i="3"/>
  <c r="E32" i="3"/>
  <c r="D32" i="3"/>
  <c r="C32" i="3"/>
  <c r="P31" i="3"/>
  <c r="O31" i="3"/>
  <c r="N31" i="3"/>
  <c r="M31" i="3"/>
  <c r="L31" i="3"/>
  <c r="K31" i="3"/>
  <c r="P30" i="3"/>
  <c r="O30" i="3"/>
  <c r="N30" i="3"/>
  <c r="M30" i="3"/>
  <c r="L30" i="3"/>
  <c r="K30" i="3"/>
  <c r="P29" i="3"/>
  <c r="O29" i="3"/>
  <c r="N29" i="3"/>
  <c r="M29" i="3"/>
  <c r="L29" i="3"/>
  <c r="K29" i="3"/>
  <c r="P28" i="3"/>
  <c r="O28" i="3"/>
  <c r="N28" i="3"/>
  <c r="M28" i="3"/>
  <c r="L28" i="3"/>
  <c r="K28" i="3"/>
  <c r="P27" i="3"/>
  <c r="O27" i="3"/>
  <c r="N27" i="3"/>
  <c r="M27" i="3"/>
  <c r="L27" i="3"/>
  <c r="K27" i="3"/>
  <c r="P26" i="3"/>
  <c r="O26" i="3"/>
  <c r="N26" i="3"/>
  <c r="M26" i="3"/>
  <c r="L26" i="3"/>
  <c r="K26" i="3"/>
  <c r="P25" i="3"/>
  <c r="O25" i="3"/>
  <c r="N25" i="3"/>
  <c r="M25" i="3"/>
  <c r="L25" i="3"/>
  <c r="K25" i="3"/>
  <c r="I22" i="3"/>
  <c r="H22" i="3"/>
  <c r="G22" i="3"/>
  <c r="F22" i="3"/>
  <c r="E22" i="3"/>
  <c r="M22" i="3" s="1"/>
  <c r="D22" i="3"/>
  <c r="C22" i="3"/>
  <c r="P21" i="3"/>
  <c r="O21" i="3"/>
  <c r="N21" i="3"/>
  <c r="M21" i="3"/>
  <c r="L21" i="3"/>
  <c r="K21" i="3"/>
  <c r="P20" i="3"/>
  <c r="O20" i="3"/>
  <c r="N20" i="3"/>
  <c r="M20" i="3"/>
  <c r="L20" i="3"/>
  <c r="K20" i="3"/>
  <c r="P19" i="3"/>
  <c r="O19" i="3"/>
  <c r="N19" i="3"/>
  <c r="M19" i="3"/>
  <c r="L19" i="3"/>
  <c r="K19" i="3"/>
  <c r="P18" i="3"/>
  <c r="O18" i="3"/>
  <c r="N18" i="3"/>
  <c r="M18" i="3"/>
  <c r="L18" i="3"/>
  <c r="K18" i="3"/>
  <c r="P17" i="3"/>
  <c r="O17" i="3"/>
  <c r="N17" i="3"/>
  <c r="M17" i="3"/>
  <c r="L17" i="3"/>
  <c r="K17" i="3"/>
  <c r="P16" i="3"/>
  <c r="O16" i="3"/>
  <c r="N16" i="3"/>
  <c r="M16" i="3"/>
  <c r="L16" i="3"/>
  <c r="K16" i="3"/>
  <c r="P15" i="3"/>
  <c r="O15" i="3"/>
  <c r="N15" i="3"/>
  <c r="M15" i="3"/>
  <c r="L15" i="3"/>
  <c r="K15" i="3"/>
  <c r="I14" i="3"/>
  <c r="H14" i="3"/>
  <c r="G14" i="3"/>
  <c r="F14" i="3"/>
  <c r="E14" i="3"/>
  <c r="D14" i="3"/>
  <c r="C14" i="3"/>
  <c r="P13" i="3"/>
  <c r="O13" i="3"/>
  <c r="N13" i="3"/>
  <c r="M13" i="3"/>
  <c r="L13" i="3"/>
  <c r="K13" i="3"/>
  <c r="P12" i="3"/>
  <c r="O12" i="3"/>
  <c r="N12" i="3"/>
  <c r="M12" i="3"/>
  <c r="L12" i="3"/>
  <c r="K12" i="3"/>
  <c r="P11" i="3"/>
  <c r="O11" i="3"/>
  <c r="N11" i="3"/>
  <c r="M11" i="3"/>
  <c r="L11" i="3"/>
  <c r="K11" i="3"/>
  <c r="P51" i="2"/>
  <c r="O51" i="2"/>
  <c r="N51" i="2"/>
  <c r="M51" i="2"/>
  <c r="L51" i="2"/>
  <c r="K51" i="2"/>
  <c r="P48" i="2"/>
  <c r="O48" i="2"/>
  <c r="N48" i="2"/>
  <c r="M48" i="2"/>
  <c r="L48" i="2"/>
  <c r="K48" i="2"/>
  <c r="P43" i="2"/>
  <c r="O43" i="2"/>
  <c r="N43" i="2"/>
  <c r="M43" i="2"/>
  <c r="L43" i="2"/>
  <c r="K43" i="2"/>
  <c r="P42" i="2"/>
  <c r="O42" i="2"/>
  <c r="N42" i="2"/>
  <c r="M42" i="2"/>
  <c r="L42" i="2"/>
  <c r="K42" i="2"/>
  <c r="P41" i="2"/>
  <c r="O41" i="2"/>
  <c r="N41" i="2"/>
  <c r="M41" i="2"/>
  <c r="L41" i="2"/>
  <c r="K41" i="2"/>
  <c r="P40" i="2"/>
  <c r="O40" i="2"/>
  <c r="N40" i="2"/>
  <c r="M40" i="2"/>
  <c r="L40" i="2"/>
  <c r="K40" i="2"/>
  <c r="P36" i="2"/>
  <c r="O36" i="2"/>
  <c r="N36" i="2"/>
  <c r="M36" i="2"/>
  <c r="L36" i="2"/>
  <c r="K36" i="2"/>
  <c r="P32" i="2"/>
  <c r="O32" i="2"/>
  <c r="N32" i="2"/>
  <c r="M32" i="2"/>
  <c r="L32" i="2"/>
  <c r="K32" i="2"/>
  <c r="P31" i="2"/>
  <c r="O31" i="2"/>
  <c r="N31" i="2"/>
  <c r="M31" i="2"/>
  <c r="L31" i="2"/>
  <c r="K31" i="2"/>
  <c r="P30" i="2"/>
  <c r="O30" i="2"/>
  <c r="N30" i="2"/>
  <c r="M30" i="2"/>
  <c r="L30" i="2"/>
  <c r="K30" i="2"/>
  <c r="P29" i="2"/>
  <c r="O29" i="2"/>
  <c r="N29" i="2"/>
  <c r="M29" i="2"/>
  <c r="L29" i="2"/>
  <c r="K29" i="2"/>
  <c r="P28" i="2"/>
  <c r="O28" i="2"/>
  <c r="N28" i="2"/>
  <c r="M28" i="2"/>
  <c r="L28" i="2"/>
  <c r="K28" i="2"/>
  <c r="P23" i="2"/>
  <c r="O23" i="2"/>
  <c r="N23" i="2"/>
  <c r="M23" i="2"/>
  <c r="L23" i="2"/>
  <c r="P22" i="2"/>
  <c r="O22" i="2"/>
  <c r="N22" i="2"/>
  <c r="M22" i="2"/>
  <c r="K22" i="2"/>
  <c r="L22" i="2"/>
  <c r="P21" i="2"/>
  <c r="O21" i="2"/>
  <c r="N21" i="2"/>
  <c r="M21" i="2"/>
  <c r="L21" i="2"/>
  <c r="K21" i="2"/>
  <c r="P20" i="2"/>
  <c r="O20" i="2"/>
  <c r="N20" i="2"/>
  <c r="M20" i="2"/>
  <c r="I24" i="2"/>
  <c r="O19" i="2"/>
  <c r="F24" i="2"/>
  <c r="E24" i="2"/>
  <c r="C24" i="2"/>
  <c r="E16" i="2"/>
  <c r="P15" i="2"/>
  <c r="M15" i="2"/>
  <c r="L15" i="2"/>
  <c r="K15" i="2"/>
  <c r="O15" i="2"/>
  <c r="N15" i="2"/>
  <c r="P14" i="2"/>
  <c r="M14" i="2"/>
  <c r="O14" i="2"/>
  <c r="N14" i="2"/>
  <c r="L14" i="2"/>
  <c r="K14" i="2"/>
  <c r="O13" i="2"/>
  <c r="N13" i="2"/>
  <c r="M13" i="2"/>
  <c r="P13" i="2"/>
  <c r="L13" i="2"/>
  <c r="K13" i="2"/>
  <c r="O12" i="2"/>
  <c r="L12" i="2"/>
  <c r="K12" i="2"/>
  <c r="P12" i="2"/>
  <c r="N12" i="2"/>
  <c r="M12" i="2"/>
  <c r="P11" i="2"/>
  <c r="O11" i="2"/>
  <c r="L11" i="2"/>
  <c r="G16" i="2"/>
  <c r="N11" i="2"/>
  <c r="M11" i="2"/>
  <c r="K11" i="2"/>
  <c r="N10" i="2"/>
  <c r="M10" i="2"/>
  <c r="L10" i="2"/>
  <c r="I16" i="2"/>
  <c r="P10" i="2"/>
  <c r="O10" i="2"/>
  <c r="D16" i="2"/>
  <c r="K10" i="2"/>
  <c r="O52" i="16" l="1"/>
  <c r="N12" i="10"/>
  <c r="N29" i="10"/>
  <c r="L35" i="12"/>
  <c r="E32" i="16"/>
  <c r="O24" i="12"/>
  <c r="O49" i="12"/>
  <c r="M55" i="3"/>
  <c r="AA24" i="19"/>
  <c r="AD27" i="19"/>
  <c r="K42" i="3"/>
  <c r="H32" i="16"/>
  <c r="H44" i="16" s="1"/>
  <c r="O21" i="12"/>
  <c r="O25" i="12"/>
  <c r="AC30" i="19"/>
  <c r="AA39" i="19"/>
  <c r="AB40" i="19"/>
  <c r="O66" i="4"/>
  <c r="O19" i="6"/>
  <c r="AC17" i="19"/>
  <c r="AA36" i="19"/>
  <c r="AB37" i="19"/>
  <c r="AC38" i="19"/>
  <c r="Y29" i="19"/>
  <c r="AC29" i="19"/>
  <c r="C33" i="19"/>
  <c r="AA18" i="19"/>
  <c r="O33" i="19"/>
  <c r="F65" i="5"/>
  <c r="O65" i="5"/>
  <c r="W65" i="5"/>
  <c r="J33" i="19"/>
  <c r="J45" i="19" s="1"/>
  <c r="V33" i="19"/>
  <c r="V45" i="19" s="1"/>
  <c r="K12" i="10"/>
  <c r="O32" i="12"/>
  <c r="O39" i="12"/>
  <c r="C46" i="3"/>
  <c r="L55" i="3"/>
  <c r="N19" i="6"/>
  <c r="O25" i="6"/>
  <c r="K37" i="6"/>
  <c r="L33" i="19"/>
  <c r="L45" i="19" s="1"/>
  <c r="Y25" i="19"/>
  <c r="AA27" i="19"/>
  <c r="AB29" i="19"/>
  <c r="P60" i="3"/>
  <c r="AD14" i="19"/>
  <c r="AA19" i="19"/>
  <c r="Z36" i="19"/>
  <c r="M12" i="10"/>
  <c r="O29" i="12"/>
  <c r="O47" i="12"/>
  <c r="AC19" i="19"/>
  <c r="Y27" i="19"/>
  <c r="Y28" i="19"/>
  <c r="Z29" i="19"/>
  <c r="Z42" i="19"/>
  <c r="E109" i="9"/>
  <c r="O48" i="12"/>
  <c r="K60" i="3"/>
  <c r="K53" i="4"/>
  <c r="P66" i="4"/>
  <c r="N17" i="16"/>
  <c r="Y14" i="19"/>
  <c r="Z15" i="19"/>
  <c r="Z28" i="19"/>
  <c r="AA29" i="19"/>
  <c r="Z30" i="19"/>
  <c r="AC36" i="19"/>
  <c r="Y40" i="19"/>
  <c r="Z41" i="19"/>
  <c r="F54" i="12"/>
  <c r="M14" i="80"/>
  <c r="G46" i="3"/>
  <c r="L60" i="3"/>
  <c r="AC16" i="19"/>
  <c r="AA26" i="19"/>
  <c r="AB27" i="19"/>
  <c r="AD36" i="19"/>
  <c r="AC42" i="19"/>
  <c r="O14" i="80"/>
  <c r="I46" i="3"/>
  <c r="I48" i="3" s="1"/>
  <c r="I62" i="3" s="1"/>
  <c r="M25" i="6"/>
  <c r="L32" i="6"/>
  <c r="E65" i="5"/>
  <c r="N65" i="5"/>
  <c r="V65" i="5"/>
  <c r="AD15" i="19"/>
  <c r="F33" i="19"/>
  <c r="R33" i="19"/>
  <c r="AB26" i="19"/>
  <c r="AB39" i="19"/>
  <c r="AD41" i="19"/>
  <c r="O22" i="10"/>
  <c r="L29" i="10"/>
  <c r="G54" i="12"/>
  <c r="K22" i="3"/>
  <c r="O60" i="3"/>
  <c r="R30" i="16"/>
  <c r="Q42" i="16"/>
  <c r="AB16" i="19"/>
  <c r="AB17" i="19"/>
  <c r="AB19" i="19"/>
  <c r="T31" i="19"/>
  <c r="AD25" i="19"/>
  <c r="AD26" i="19"/>
  <c r="AD29" i="19"/>
  <c r="Y38" i="19"/>
  <c r="I111" i="9"/>
  <c r="M22" i="10"/>
  <c r="L26" i="12"/>
  <c r="AC18" i="19"/>
  <c r="AC20" i="19"/>
  <c r="AA40" i="19"/>
  <c r="O24" i="16"/>
  <c r="O27" i="16"/>
  <c r="AD18" i="19"/>
  <c r="AD19" i="19"/>
  <c r="AD20" i="19"/>
  <c r="N43" i="19"/>
  <c r="I68" i="4"/>
  <c r="S20" i="16"/>
  <c r="Z18" i="19"/>
  <c r="M33" i="19"/>
  <c r="M45" i="19" s="1"/>
  <c r="H31" i="19"/>
  <c r="Y26" i="19"/>
  <c r="AD42" i="19"/>
  <c r="E77" i="9"/>
  <c r="O40" i="12"/>
  <c r="I65" i="5"/>
  <c r="R65" i="5"/>
  <c r="AB28" i="19"/>
  <c r="AD38" i="19"/>
  <c r="AD40" i="19"/>
  <c r="O23" i="12"/>
  <c r="K52" i="12"/>
  <c r="P30" i="16"/>
  <c r="O42" i="16"/>
  <c r="Z16" i="19"/>
  <c r="Z19" i="19"/>
  <c r="AC27" i="19"/>
  <c r="AD37" i="19"/>
  <c r="Y41" i="19"/>
  <c r="Y42" i="19"/>
  <c r="P12" i="10"/>
  <c r="O30" i="12"/>
  <c r="O38" i="12"/>
  <c r="H111" i="9"/>
  <c r="K35" i="12"/>
  <c r="O35" i="12" s="1"/>
  <c r="P22" i="3"/>
  <c r="P55" i="3"/>
  <c r="P53" i="4"/>
  <c r="C46" i="6"/>
  <c r="P37" i="6"/>
  <c r="D32" i="16"/>
  <c r="Q21" i="19"/>
  <c r="AB15" i="19"/>
  <c r="AA16" i="19"/>
  <c r="Y18" i="19"/>
  <c r="I33" i="19"/>
  <c r="K33" i="19" s="1"/>
  <c r="U33" i="19"/>
  <c r="U45" i="19" s="1"/>
  <c r="W45" i="19" s="1"/>
  <c r="AC25" i="19"/>
  <c r="AD30" i="19"/>
  <c r="AA38" i="19"/>
  <c r="Z39" i="19"/>
  <c r="G111" i="9"/>
  <c r="L12" i="10"/>
  <c r="N22" i="10"/>
  <c r="K19" i="12"/>
  <c r="D54" i="12"/>
  <c r="K14" i="80"/>
  <c r="O71" i="3"/>
  <c r="N42" i="16"/>
  <c r="N52" i="16"/>
  <c r="H21" i="19"/>
  <c r="L19" i="12"/>
  <c r="P75" i="3"/>
  <c r="N25" i="6"/>
  <c r="W21" i="19"/>
  <c r="E31" i="19"/>
  <c r="AC24" i="19"/>
  <c r="W31" i="19"/>
  <c r="J107" i="9"/>
  <c r="J109" i="9" s="1"/>
  <c r="L55" i="5"/>
  <c r="AD24" i="19"/>
  <c r="E43" i="19"/>
  <c r="AA37" i="19"/>
  <c r="AB42" i="19"/>
  <c r="E54" i="9"/>
  <c r="J54" i="9" s="1"/>
  <c r="E90" i="9"/>
  <c r="E103" i="9" s="1"/>
  <c r="K26" i="12"/>
  <c r="O26" i="12" s="1"/>
  <c r="L52" i="12"/>
  <c r="O52" i="12" s="1"/>
  <c r="M71" i="3"/>
  <c r="G46" i="6"/>
  <c r="G52" i="6" s="1"/>
  <c r="I32" i="16"/>
  <c r="O28" i="16"/>
  <c r="Y15" i="19"/>
  <c r="AD16" i="19"/>
  <c r="AC37" i="19"/>
  <c r="T43" i="19"/>
  <c r="C111" i="9"/>
  <c r="H54" i="12"/>
  <c r="E54" i="12"/>
  <c r="L43" i="12"/>
  <c r="E46" i="3"/>
  <c r="M53" i="4"/>
  <c r="M37" i="6"/>
  <c r="H65" i="5"/>
  <c r="Q65" i="5"/>
  <c r="Y65" i="5"/>
  <c r="AD17" i="19"/>
  <c r="AA20" i="19"/>
  <c r="D33" i="19"/>
  <c r="D45" i="19" s="1"/>
  <c r="P33" i="19"/>
  <c r="P45" i="19" s="1"/>
  <c r="N31" i="19"/>
  <c r="AD28" i="19"/>
  <c r="K43" i="19"/>
  <c r="Z37" i="19"/>
  <c r="AC40" i="19"/>
  <c r="AB41" i="19"/>
  <c r="AA42" i="19"/>
  <c r="E67" i="9"/>
  <c r="E72" i="9"/>
  <c r="K22" i="10"/>
  <c r="O17" i="12"/>
  <c r="O22" i="12"/>
  <c r="I54" i="12"/>
  <c r="O31" i="12"/>
  <c r="M24" i="2"/>
  <c r="O22" i="3"/>
  <c r="F46" i="3"/>
  <c r="N55" i="3"/>
  <c r="M60" i="3"/>
  <c r="I46" i="6"/>
  <c r="I52" i="6" s="1"/>
  <c r="N37" i="6"/>
  <c r="D46" i="6"/>
  <c r="G65" i="5"/>
  <c r="AA14" i="19"/>
  <c r="Y16" i="19"/>
  <c r="F45" i="19"/>
  <c r="AA25" i="19"/>
  <c r="Z26" i="19"/>
  <c r="AB30" i="19"/>
  <c r="G33" i="19"/>
  <c r="G45" i="19" s="1"/>
  <c r="S33" i="19"/>
  <c r="S45" i="19" s="1"/>
  <c r="P29" i="10"/>
  <c r="O18" i="12"/>
  <c r="J54" i="12"/>
  <c r="C45" i="19"/>
  <c r="Q31" i="19"/>
  <c r="P42" i="3"/>
  <c r="L75" i="3"/>
  <c r="P71" i="3"/>
  <c r="N66" i="4"/>
  <c r="L19" i="6"/>
  <c r="O32" i="6"/>
  <c r="P65" i="5"/>
  <c r="X65" i="5"/>
  <c r="F32" i="16"/>
  <c r="O23" i="16"/>
  <c r="S42" i="16"/>
  <c r="S52" i="16"/>
  <c r="AC14" i="19"/>
  <c r="K21" i="19"/>
  <c r="AB24" i="19"/>
  <c r="Y36" i="19"/>
  <c r="W43" i="19"/>
  <c r="J70" i="9"/>
  <c r="J72" i="9" s="1"/>
  <c r="L22" i="10"/>
  <c r="O29" i="10"/>
  <c r="O46" i="12"/>
  <c r="M75" i="3"/>
  <c r="H43" i="19"/>
  <c r="D111" i="9"/>
  <c r="L32" i="3"/>
  <c r="E21" i="19"/>
  <c r="Q43" i="19"/>
  <c r="J81" i="9"/>
  <c r="J90" i="9" s="1"/>
  <c r="J103" i="9" s="1"/>
  <c r="O20" i="12"/>
  <c r="J65" i="5"/>
  <c r="S65" i="5"/>
  <c r="J32" i="16"/>
  <c r="AA15" i="19"/>
  <c r="Y17" i="19"/>
  <c r="AB18" i="19"/>
  <c r="Z20" i="19"/>
  <c r="N21" i="19"/>
  <c r="Z25" i="19"/>
  <c r="AC26" i="19"/>
  <c r="AA28" i="19"/>
  <c r="Y30" i="19"/>
  <c r="AB36" i="19"/>
  <c r="Z38" i="19"/>
  <c r="AC39" i="19"/>
  <c r="AA41" i="19"/>
  <c r="J64" i="9"/>
  <c r="J65" i="9" s="1"/>
  <c r="J67" i="9" s="1"/>
  <c r="K43" i="12"/>
  <c r="T21" i="19"/>
  <c r="K31" i="19"/>
  <c r="N32" i="3"/>
  <c r="M42" i="3"/>
  <c r="O53" i="4"/>
  <c r="P25" i="6"/>
  <c r="N32" i="6"/>
  <c r="C65" i="5"/>
  <c r="K65" i="5"/>
  <c r="T65" i="5"/>
  <c r="K32" i="16"/>
  <c r="K44" i="16" s="1"/>
  <c r="Q30" i="16"/>
  <c r="P42" i="16"/>
  <c r="P52" i="16"/>
  <c r="Z17" i="19"/>
  <c r="AD39" i="19"/>
  <c r="O12" i="10"/>
  <c r="K29" i="10"/>
  <c r="M21" i="13"/>
  <c r="P14" i="80"/>
  <c r="J77" i="9"/>
  <c r="D65" i="5"/>
  <c r="M65" i="5"/>
  <c r="U65" i="5"/>
  <c r="C32" i="16"/>
  <c r="C44" i="16" s="1"/>
  <c r="Z14" i="19"/>
  <c r="AC15" i="19"/>
  <c r="AA17" i="19"/>
  <c r="Y19" i="19"/>
  <c r="AB20" i="19"/>
  <c r="Y24" i="19"/>
  <c r="AB25" i="19"/>
  <c r="Z27" i="19"/>
  <c r="AC28" i="19"/>
  <c r="AA30" i="19"/>
  <c r="Y37" i="19"/>
  <c r="AB38" i="19"/>
  <c r="Z40" i="19"/>
  <c r="AC41" i="19"/>
  <c r="H46" i="3"/>
  <c r="H48" i="3" s="1"/>
  <c r="O42" i="3"/>
  <c r="L71" i="3"/>
  <c r="L66" i="4"/>
  <c r="H46" i="6"/>
  <c r="O46" i="6" s="1"/>
  <c r="P20" i="16"/>
  <c r="S30" i="16"/>
  <c r="R52" i="16"/>
  <c r="Z24" i="19"/>
  <c r="P22" i="10"/>
  <c r="M29" i="10"/>
  <c r="L14" i="80"/>
  <c r="N14" i="80"/>
  <c r="P24" i="10"/>
  <c r="C24" i="10"/>
  <c r="K24" i="10" s="1"/>
  <c r="E24" i="10"/>
  <c r="L24" i="10" s="1"/>
  <c r="F24" i="10"/>
  <c r="G24" i="10"/>
  <c r="O24" i="10" s="1"/>
  <c r="H33" i="19"/>
  <c r="O45" i="19"/>
  <c r="R45" i="19"/>
  <c r="N33" i="19"/>
  <c r="O15" i="16"/>
  <c r="O19" i="16"/>
  <c r="G20" i="16"/>
  <c r="N25" i="16"/>
  <c r="N29" i="16"/>
  <c r="Q52" i="16"/>
  <c r="L32" i="16"/>
  <c r="N14" i="16"/>
  <c r="N18" i="16"/>
  <c r="Q20" i="16"/>
  <c r="O25" i="16"/>
  <c r="O29" i="16"/>
  <c r="G30" i="16"/>
  <c r="N30" i="16" s="1"/>
  <c r="R42" i="16"/>
  <c r="R20" i="16"/>
  <c r="N26" i="16"/>
  <c r="Z63" i="5"/>
  <c r="Z10" i="5"/>
  <c r="Z55" i="5" s="1"/>
  <c r="L63" i="5"/>
  <c r="C52" i="6"/>
  <c r="D25" i="6"/>
  <c r="P19" i="6"/>
  <c r="K24" i="6"/>
  <c r="P32" i="6"/>
  <c r="O37" i="6"/>
  <c r="E46" i="6"/>
  <c r="F46" i="6"/>
  <c r="K19" i="6"/>
  <c r="K32" i="6"/>
  <c r="M19" i="6"/>
  <c r="M32" i="6"/>
  <c r="L37" i="6"/>
  <c r="O35" i="4"/>
  <c r="G39" i="4"/>
  <c r="H39" i="4"/>
  <c r="P35" i="4"/>
  <c r="C39" i="4"/>
  <c r="K35" i="4"/>
  <c r="L35" i="4"/>
  <c r="D39" i="4"/>
  <c r="M35" i="4"/>
  <c r="E39" i="4"/>
  <c r="N35" i="4"/>
  <c r="F39" i="4"/>
  <c r="L10" i="4"/>
  <c r="O17" i="4"/>
  <c r="N24" i="4"/>
  <c r="N53" i="4"/>
  <c r="M66" i="4"/>
  <c r="M10" i="4"/>
  <c r="M17" i="4"/>
  <c r="L24" i="4"/>
  <c r="O25" i="4"/>
  <c r="L53" i="4"/>
  <c r="K66" i="4"/>
  <c r="K75" i="3"/>
  <c r="N22" i="3"/>
  <c r="O32" i="3"/>
  <c r="D46" i="3"/>
  <c r="G48" i="3"/>
  <c r="K55" i="3"/>
  <c r="P32" i="3"/>
  <c r="K71" i="3"/>
  <c r="G75" i="3"/>
  <c r="O75" i="3" s="1"/>
  <c r="K32" i="3"/>
  <c r="L42" i="3"/>
  <c r="C48" i="3"/>
  <c r="O55" i="3"/>
  <c r="N60" i="3"/>
  <c r="N71" i="3"/>
  <c r="L22" i="3"/>
  <c r="M32" i="3"/>
  <c r="N42" i="3"/>
  <c r="E48" i="3"/>
  <c r="I26" i="2"/>
  <c r="I34" i="2" s="1"/>
  <c r="I38" i="2" s="1"/>
  <c r="I45" i="2" s="1"/>
  <c r="P19" i="2"/>
  <c r="K19" i="2"/>
  <c r="N19" i="2"/>
  <c r="L19" i="2"/>
  <c r="D24" i="2"/>
  <c r="L24" i="2" s="1"/>
  <c r="G24" i="2"/>
  <c r="G26" i="2" s="1"/>
  <c r="L16" i="2"/>
  <c r="L20" i="2"/>
  <c r="K20" i="2"/>
  <c r="H16" i="2"/>
  <c r="O16" i="2" s="1"/>
  <c r="E26" i="2"/>
  <c r="F16" i="2"/>
  <c r="M16" i="2" s="1"/>
  <c r="H24" i="2"/>
  <c r="P24" i="2" s="1"/>
  <c r="M19" i="2"/>
  <c r="C16" i="2"/>
  <c r="K23" i="2"/>
  <c r="N45" i="19" l="1"/>
  <c r="P32" i="16"/>
  <c r="O43" i="12"/>
  <c r="K46" i="6"/>
  <c r="AB21" i="19"/>
  <c r="Z21" i="19"/>
  <c r="Q45" i="19"/>
  <c r="AB43" i="19"/>
  <c r="AD31" i="19"/>
  <c r="J111" i="9"/>
  <c r="AA31" i="19"/>
  <c r="M46" i="3"/>
  <c r="Z43" i="19"/>
  <c r="AC31" i="19"/>
  <c r="L46" i="3"/>
  <c r="P46" i="6"/>
  <c r="W33" i="19"/>
  <c r="Y31" i="19"/>
  <c r="H52" i="6"/>
  <c r="O52" i="6" s="1"/>
  <c r="Q32" i="16"/>
  <c r="I44" i="16"/>
  <c r="P44" i="16" s="1"/>
  <c r="N46" i="3"/>
  <c r="E111" i="9"/>
  <c r="AD21" i="19"/>
  <c r="R32" i="16"/>
  <c r="F48" i="3"/>
  <c r="F62" i="3" s="1"/>
  <c r="AA43" i="19"/>
  <c r="H45" i="19"/>
  <c r="AD43" i="19"/>
  <c r="L65" i="5"/>
  <c r="AB31" i="19"/>
  <c r="J44" i="16"/>
  <c r="T33" i="19"/>
  <c r="AD33" i="19" s="1"/>
  <c r="Q33" i="19"/>
  <c r="L54" i="12"/>
  <c r="O19" i="12"/>
  <c r="AC21" i="19"/>
  <c r="E33" i="19"/>
  <c r="Y33" i="19" s="1"/>
  <c r="K46" i="3"/>
  <c r="T45" i="19"/>
  <c r="AD45" i="19" s="1"/>
  <c r="AC43" i="19"/>
  <c r="AA21" i="19"/>
  <c r="E45" i="19"/>
  <c r="I45" i="19"/>
  <c r="K45" i="19" s="1"/>
  <c r="AA45" i="19" s="1"/>
  <c r="Y21" i="19"/>
  <c r="P48" i="3"/>
  <c r="H62" i="3"/>
  <c r="P62" i="3" s="1"/>
  <c r="AA33" i="19"/>
  <c r="K54" i="12"/>
  <c r="O46" i="3"/>
  <c r="P46" i="3"/>
  <c r="Z31" i="19"/>
  <c r="Y43" i="19"/>
  <c r="N24" i="10"/>
  <c r="M24" i="10"/>
  <c r="AC45" i="19"/>
  <c r="Z33" i="19"/>
  <c r="H54" i="16"/>
  <c r="C54" i="16"/>
  <c r="O20" i="16"/>
  <c r="N20" i="16"/>
  <c r="G32" i="16"/>
  <c r="I54" i="16"/>
  <c r="O30" i="16"/>
  <c r="L44" i="16"/>
  <c r="S44" i="16" s="1"/>
  <c r="S32" i="16"/>
  <c r="K54" i="16"/>
  <c r="Z65" i="5"/>
  <c r="D52" i="6"/>
  <c r="L25" i="6"/>
  <c r="K25" i="6"/>
  <c r="E52" i="6"/>
  <c r="M46" i="6"/>
  <c r="F52" i="6"/>
  <c r="N52" i="6" s="1"/>
  <c r="N46" i="6"/>
  <c r="L46" i="6"/>
  <c r="L39" i="4"/>
  <c r="D68" i="4"/>
  <c r="C68" i="4"/>
  <c r="K39" i="4"/>
  <c r="G68" i="4"/>
  <c r="O39" i="4"/>
  <c r="F68" i="4"/>
  <c r="N39" i="4"/>
  <c r="E68" i="4"/>
  <c r="M39" i="4"/>
  <c r="P39" i="4"/>
  <c r="H68" i="4"/>
  <c r="O48" i="3"/>
  <c r="G62" i="3"/>
  <c r="C62" i="3"/>
  <c r="D48" i="3"/>
  <c r="K48" i="3" s="1"/>
  <c r="E62" i="3"/>
  <c r="N75" i="3"/>
  <c r="N24" i="2"/>
  <c r="O24" i="2"/>
  <c r="K24" i="2"/>
  <c r="D26" i="2"/>
  <c r="D34" i="2" s="1"/>
  <c r="K16" i="2"/>
  <c r="C26" i="2"/>
  <c r="E34" i="2"/>
  <c r="G34" i="2"/>
  <c r="F26" i="2"/>
  <c r="M26" i="2" s="1"/>
  <c r="N16" i="2"/>
  <c r="H26" i="2"/>
  <c r="O26" i="2" s="1"/>
  <c r="P16" i="2"/>
  <c r="AB45" i="19" l="1"/>
  <c r="M48" i="3"/>
  <c r="AC33" i="19"/>
  <c r="AB33" i="19"/>
  <c r="Y45" i="19"/>
  <c r="P52" i="6"/>
  <c r="Q44" i="16"/>
  <c r="O62" i="3"/>
  <c r="R44" i="16"/>
  <c r="N48" i="3"/>
  <c r="J54" i="16"/>
  <c r="Q54" i="16" s="1"/>
  <c r="M62" i="3"/>
  <c r="O54" i="12"/>
  <c r="Z45" i="19"/>
  <c r="L26" i="2"/>
  <c r="L54" i="16"/>
  <c r="S54" i="16" s="1"/>
  <c r="O32" i="16"/>
  <c r="G44" i="16"/>
  <c r="N32" i="16"/>
  <c r="P54" i="16"/>
  <c r="M52" i="6"/>
  <c r="L52" i="6"/>
  <c r="K52" i="6"/>
  <c r="L68" i="4"/>
  <c r="N68" i="4"/>
  <c r="O68" i="4"/>
  <c r="P68" i="4"/>
  <c r="K68" i="4"/>
  <c r="C72" i="4"/>
  <c r="M68" i="4"/>
  <c r="L48" i="3"/>
  <c r="D62" i="3"/>
  <c r="L62" i="3" s="1"/>
  <c r="N62" i="3"/>
  <c r="G38" i="2"/>
  <c r="D38" i="2"/>
  <c r="L34" i="2"/>
  <c r="E38" i="2"/>
  <c r="K26" i="2"/>
  <c r="C34" i="2"/>
  <c r="F34" i="2"/>
  <c r="M34" i="2" s="1"/>
  <c r="N26" i="2"/>
  <c r="P26" i="2"/>
  <c r="H34" i="2"/>
  <c r="R54" i="16" l="1"/>
  <c r="G54" i="16"/>
  <c r="O44" i="16"/>
  <c r="N44" i="16"/>
  <c r="D70" i="4"/>
  <c r="K62" i="3"/>
  <c r="E45" i="2"/>
  <c r="P34" i="2"/>
  <c r="H38" i="2"/>
  <c r="L38" i="2"/>
  <c r="D45" i="2"/>
  <c r="G45" i="2"/>
  <c r="C38" i="2"/>
  <c r="K34" i="2"/>
  <c r="N34" i="2"/>
  <c r="F38" i="2"/>
  <c r="O34" i="2"/>
  <c r="O54" i="16" l="1"/>
  <c r="N54" i="16"/>
  <c r="K70" i="4"/>
  <c r="D72" i="4"/>
  <c r="L45" i="2"/>
  <c r="L49" i="2"/>
  <c r="F45" i="2"/>
  <c r="N45" i="2" s="1"/>
  <c r="N38" i="2"/>
  <c r="N49" i="2"/>
  <c r="P49" i="2"/>
  <c r="H45" i="2"/>
  <c r="P45" i="2" s="1"/>
  <c r="P38" i="2"/>
  <c r="K49" i="2"/>
  <c r="K38" i="2"/>
  <c r="C45" i="2"/>
  <c r="K45" i="2" s="1"/>
  <c r="O38" i="2"/>
  <c r="M38" i="2"/>
  <c r="M45" i="2" l="1"/>
  <c r="E70" i="4"/>
  <c r="K72" i="4"/>
  <c r="O49" i="2"/>
  <c r="M49" i="2"/>
  <c r="O45" i="2"/>
  <c r="E72" i="4" l="1"/>
  <c r="L70" i="4"/>
  <c r="F70" i="4" l="1"/>
  <c r="L72" i="4"/>
  <c r="F72" i="4" l="1"/>
  <c r="M70" i="4"/>
  <c r="G70" i="4" l="1"/>
  <c r="M72" i="4"/>
  <c r="G72" i="4" l="1"/>
  <c r="N70" i="4"/>
  <c r="H70" i="4" l="1"/>
  <c r="N72" i="4"/>
  <c r="H72" i="4" l="1"/>
  <c r="O70" i="4"/>
  <c r="I70" i="4" l="1"/>
  <c r="O72" i="4"/>
  <c r="I72" i="4" l="1"/>
  <c r="P72" i="4" s="1"/>
  <c r="P70" i="4"/>
  <c r="V11" i="49" l="1"/>
  <c r="V12" i="49" l="1"/>
  <c r="S11" i="49" l="1"/>
  <c r="S12" i="49" s="1"/>
</calcChain>
</file>

<file path=xl/sharedStrings.xml><?xml version="1.0" encoding="utf-8"?>
<sst xmlns="http://schemas.openxmlformats.org/spreadsheetml/2006/main" count="1942" uniqueCount="805">
  <si>
    <t>Sample workbook</t>
  </si>
  <si>
    <t>This sample workbook shows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</si>
  <si>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This workbook should not be used for your final submission. Your provider's bespoke workbook will be available to download from the OfS portal.</t>
  </si>
  <si>
    <t>Year on year differences</t>
  </si>
  <si>
    <t>Table 1: Consolidated statement of comprehensive income and expenditure</t>
  </si>
  <si>
    <t>Audited data</t>
  </si>
  <si>
    <t>Forecasts</t>
  </si>
  <si>
    <t>Differences between years of +/- 10% have been highlighted. Please provide an explanation for any highlighted differences in question 4 of your commentary document.</t>
  </si>
  <si>
    <t>Last audited year</t>
  </si>
  <si>
    <t>Current year</t>
  </si>
  <si>
    <t>Year 1 to Year 2</t>
  </si>
  <si>
    <t>Year 2 to Year 3</t>
  </si>
  <si>
    <t>Year 3 to Year 4</t>
  </si>
  <si>
    <t>Year 4 to Year 5</t>
  </si>
  <si>
    <t>Year 5 to Year 6</t>
  </si>
  <si>
    <t>Year 6 to Year 7</t>
  </si>
  <si>
    <t>Financial year ending:</t>
  </si>
  <si>
    <t>Year 1</t>
  </si>
  <si>
    <t>Year 2</t>
  </si>
  <si>
    <t>Year 3</t>
  </si>
  <si>
    <t>Year 4</t>
  </si>
  <si>
    <t>Year 5</t>
  </si>
  <si>
    <t>Year 6</t>
  </si>
  <si>
    <t>Year 7</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</si>
  <si>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</si>
  <si>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</si>
  <si>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</si>
  <si>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</si>
  <si>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</si>
  <si>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</si>
  <si>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</si>
  <si>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</si>
  <si>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</si>
  <si>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</si>
  <si>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</si>
  <si>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</si>
  <si>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</si>
  <si>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</si>
  <si>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</si>
  <si>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</si>
  <si>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</si>
  <si>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</si>
  <si>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</si>
  <si>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</si>
  <si>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</si>
  <si>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</si>
  <si>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</si>
  <si>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</si>
  <si>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</si>
  <si>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</si>
  <si>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</si>
  <si>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</si>
  <si>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</si>
  <si>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</si>
  <si>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</si>
  <si>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</si>
  <si>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</si>
  <si>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</si>
  <si>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</si>
  <si>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</si>
  <si>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</si>
  <si>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</si>
  <si>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</si>
  <si>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</si>
  <si>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</si>
  <si>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</si>
  <si>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</si>
  <si>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</si>
  <si>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</si>
  <si>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</si>
  <si>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</si>
  <si>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</si>
  <si>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</si>
  <si>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Differences between years of +/- 10% have been highlighted. You may be asked questions about these differences as part of the data verification process. Please provide an explanation for any material differences in question 5 of your commentary document.</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</si>
  <si>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</si>
  <si>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</si>
  <si>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</si>
  <si>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</si>
  <si>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</si>
  <si>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</si>
  <si>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</si>
  <si>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</si>
  <si>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</si>
  <si>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</si>
  <si>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</si>
  <si>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</si>
  <si>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</si>
  <si>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</si>
  <si>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1k</t>
  </si>
  <si>
    <t>Other non-current assets</t>
  </si>
  <si>
    <t>1l</t>
  </si>
  <si>
    <t>Total non-current assets</t>
  </si>
  <si>
    <t>Current assets</t>
  </si>
  <si>
    <t>Stock</t>
  </si>
  <si>
    <t>Trade and other receivables (excluding loans to directors)</t>
  </si>
  <si>
    <t>Cash and cash equivalents</t>
  </si>
  <si>
    <t>Loans to directors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</si>
  <si>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</si>
  <si>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</si>
  <si>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</si>
  <si>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</si>
  <si>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</si>
  <si>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</si>
  <si>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</si>
  <si>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</si>
  <si>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</si>
  <si>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</si>
  <si>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</si>
  <si>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</si>
  <si>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</si>
  <si>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</si>
  <si>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</si>
  <si>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</si>
  <si>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</si>
  <si>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</si>
  <si>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</si>
  <si>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</si>
  <si>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</si>
  <si>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</si>
  <si>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</si>
  <si>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</si>
  <si>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</si>
  <si>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</si>
  <si>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</si>
  <si>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</si>
  <si>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</si>
  <si>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</si>
  <si>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</si>
  <si>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</si>
  <si>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</si>
  <si>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</si>
  <si>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</si>
  <si>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</si>
  <si>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</si>
  <si>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</si>
  <si>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</si>
  <si>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</si>
  <si>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</si>
  <si>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</si>
  <si>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</si>
  <si>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</si>
  <si>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</si>
  <si>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</si>
  <si>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</si>
  <si>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</si>
  <si>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</si>
  <si>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</si>
  <si>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</si>
  <si>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</si>
  <si>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</si>
  <si>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</si>
  <si>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</si>
  <si>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</si>
  <si>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Differences between years of +/- 10% have been highlighted. Please provide an explanation for any highlighted differences in question 6 of your commentary document.</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</si>
  <si>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</si>
  <si>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</si>
  <si>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</si>
  <si>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</si>
  <si>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</si>
  <si>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</si>
  <si>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</si>
  <si>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</si>
  <si>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</si>
  <si>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</si>
  <si>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</si>
  <si>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</si>
  <si>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</si>
  <si>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</si>
  <si>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</si>
  <si>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</si>
  <si>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</si>
  <si>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</si>
  <si>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</si>
  <si>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</si>
  <si>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</si>
  <si>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</si>
  <si>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</si>
  <si>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</si>
  <si>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</si>
  <si>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</si>
  <si>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</si>
  <si>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</si>
  <si>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</si>
  <si>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</si>
  <si>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</si>
  <si>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</si>
  <si>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</si>
  <si>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</si>
  <si>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</si>
  <si>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</si>
  <si>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</si>
  <si>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</si>
  <si>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</si>
  <si>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</si>
  <si>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</si>
  <si>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</si>
  <si>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</si>
  <si>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</si>
  <si>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</si>
  <si>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</si>
  <si>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</si>
  <si>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</si>
  <si>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</si>
  <si>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</si>
  <si>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</si>
  <si>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</si>
  <si>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</si>
  <si>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</si>
  <si>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</si>
  <si>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</si>
  <si>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</si>
  <si>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</si>
  <si>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</si>
  <si>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</si>
  <si>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</si>
  <si>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</si>
  <si>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</si>
  <si>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</si>
  <si>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</si>
  <si>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</si>
  <si>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</si>
  <si>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</si>
  <si>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</si>
  <si>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</si>
  <si>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</si>
  <si>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</si>
  <si>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Cash and cash equivalents at the end of the year</t>
  </si>
  <si>
    <t>Date of lowest cash balance</t>
  </si>
  <si>
    <t>When is cash forecast to fall below a zero balance during the current or next year and how will you manage this?</t>
  </si>
  <si>
    <t>Period during which the net cash balance is negative</t>
  </si>
  <si>
    <t>Action to manage negative cash balance</t>
  </si>
  <si>
    <t>Submit row?*</t>
  </si>
  <si>
    <t>13a</t>
  </si>
  <si>
    <t>Yes</t>
  </si>
  <si>
    <t>13b</t>
  </si>
  <si>
    <t>* If you wish to delete a row from this table, select 'No' from the dropdown in this column. The row will be removed once your workbook has been submitted.</t>
  </si>
  <si>
    <t>Table 4: Analysis of income</t>
  </si>
  <si>
    <t>Differences between years of +/- 10% have been highlighted. You may be asked questions about these differences as part of the data verification process.</t>
  </si>
  <si>
    <t>Research England other grants</t>
  </si>
  <si>
    <t>Education and Skills Funding Agency funding</t>
  </si>
  <si>
    <t>Department for Education teacher training funding</t>
  </si>
  <si>
    <t>Capital grants recognised in the year</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</si>
  <si>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</si>
  <si>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</si>
  <si>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</si>
  <si>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</si>
  <si>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</si>
  <si>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</si>
  <si>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</si>
  <si>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</si>
  <si>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</si>
  <si>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</si>
  <si>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</si>
  <si>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</si>
  <si>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</si>
  <si>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</si>
  <si>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</si>
  <si>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</si>
  <si>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</si>
  <si>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</si>
  <si>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</si>
  <si>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</si>
  <si>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</si>
  <si>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</si>
  <si>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</si>
  <si>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</si>
  <si>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</si>
  <si>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</si>
  <si>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</si>
  <si>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</si>
  <si>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</si>
  <si>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</si>
  <si>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</si>
  <si>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</si>
  <si>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</si>
  <si>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</si>
  <si>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</si>
  <si>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</si>
  <si>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HESA cost centre</t>
  </si>
  <si>
    <t>Last audited year - Financial year ending: Year 2</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</si>
  <si>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</si>
  <si>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</si>
  <si>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</si>
  <si>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</si>
  <si>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</si>
  <si>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</si>
  <si>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</si>
  <si>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</si>
  <si>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</si>
  <si>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</si>
  <si>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</si>
  <si>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</si>
  <si>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</si>
  <si>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</si>
  <si>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</si>
  <si>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</si>
  <si>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</si>
  <si>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</si>
  <si>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</si>
  <si>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</si>
  <si>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</si>
  <si>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</si>
  <si>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</si>
  <si>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</si>
  <si>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</si>
  <si>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</si>
  <si>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</si>
  <si>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</si>
  <si>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</si>
  <si>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</si>
  <si>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</si>
  <si>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</si>
  <si>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</si>
  <si>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</si>
  <si>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</si>
  <si>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</si>
  <si>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</si>
  <si>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</si>
  <si>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</si>
  <si>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</si>
  <si>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</si>
  <si>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</si>
  <si>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</si>
  <si>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</si>
  <si>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</si>
  <si>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</si>
  <si>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</si>
  <si>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</si>
  <si>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</si>
  <si>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</si>
  <si>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</si>
  <si>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</si>
  <si>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</si>
  <si>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</si>
  <si>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</si>
  <si>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</si>
  <si>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</si>
  <si>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</si>
  <si>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</si>
  <si>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</si>
  <si>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</si>
  <si>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</si>
  <si>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</si>
  <si>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</si>
  <si>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</si>
  <si>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</si>
  <si>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</si>
  <si>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</si>
  <si>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</si>
  <si>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</si>
  <si>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</si>
  <si>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</si>
  <si>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</si>
  <si>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</si>
  <si>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</si>
  <si>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</si>
  <si>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</si>
  <si>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</si>
  <si>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</si>
  <si>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</si>
  <si>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</si>
  <si>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</si>
  <si>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</si>
  <si>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</si>
  <si>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</si>
  <si>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</si>
  <si>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</si>
  <si>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</si>
  <si>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</si>
  <si>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</si>
  <si>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</si>
  <si>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</si>
  <si>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</si>
  <si>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</si>
  <si>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</si>
  <si>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</si>
  <si>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</si>
  <si>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</si>
  <si>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</si>
  <si>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</si>
  <si>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</si>
  <si>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</si>
  <si>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</si>
  <si>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</si>
  <si>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</si>
  <si>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</si>
  <si>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</si>
  <si>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</si>
  <si>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</si>
  <si>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</si>
  <si>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</si>
  <si>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</si>
  <si>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</si>
  <si>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</si>
  <si>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Table 6: Analysis of income - Course fees and education contracts analysed by domicile, mode, level and source</t>
  </si>
  <si>
    <t>Actual data</t>
  </si>
  <si>
    <t>Forecast data</t>
  </si>
  <si>
    <t>Student Loans Company/ Local Education Authorities</t>
  </si>
  <si>
    <t>Department of Health and Social Care/ Health Education England/ Local Education and Training Board</t>
  </si>
  <si>
    <t>Higher education course fees</t>
  </si>
  <si>
    <t>UK-domiciled students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</si>
  <si>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</si>
  <si>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</si>
  <si>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</si>
  <si>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</si>
  <si>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</si>
  <si>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</si>
  <si>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</si>
  <si>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</si>
  <si>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</si>
  <si>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</si>
  <si>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</si>
  <si>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</si>
  <si>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</si>
  <si>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</si>
  <si>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</si>
  <si>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Other EU-domiciled students</t>
  </si>
  <si>
    <t>1bi</t>
  </si>
  <si>
    <t>1bii</t>
  </si>
  <si>
    <t>1biii</t>
  </si>
  <si>
    <t>1biv</t>
  </si>
  <si>
    <t>1bv</t>
  </si>
  <si>
    <t>1bvi</t>
  </si>
  <si>
    <t>1bvii</t>
  </si>
  <si>
    <t>1bviii</t>
  </si>
  <si>
    <t>Total other EU fees</t>
  </si>
  <si>
    <t>Total UK and EU fees</t>
  </si>
  <si>
    <t>Non-EU-domiciled students</t>
  </si>
  <si>
    <t>1di</t>
  </si>
  <si>
    <t>1dii</t>
  </si>
  <si>
    <t>1diii</t>
  </si>
  <si>
    <t>1div</t>
  </si>
  <si>
    <t>1dv</t>
  </si>
  <si>
    <t>1dvi</t>
  </si>
  <si>
    <t>1dvii</t>
  </si>
  <si>
    <t>1dviii</t>
  </si>
  <si>
    <t>Total non-EU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</si>
  <si>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</si>
  <si>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</si>
  <si>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</si>
  <si>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</si>
  <si>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</si>
  <si>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</si>
  <si>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</si>
  <si>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</si>
  <si>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Only the FTE of students registered at the provider should be included in this table. The FTE of students subcontracted in from another provider should not be returned in the Annual Financial Return.</t>
  </si>
  <si>
    <t>Entrants</t>
  </si>
  <si>
    <t>Continuing</t>
  </si>
  <si>
    <t>Higher education student full-time equivalent (FTE)</t>
  </si>
  <si>
    <t>FTE</t>
  </si>
  <si>
    <t>Total UK student FTE</t>
  </si>
  <si>
    <t>Total other EU student FTE</t>
  </si>
  <si>
    <t>Total UK and EU student FTE</t>
  </si>
  <si>
    <t>Total non-EU student FTE</t>
  </si>
  <si>
    <t>Total higher education student FTE</t>
  </si>
  <si>
    <t>Table 8: Analysis of expenditure - breakdown by activity and HESA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</si>
  <si>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</si>
  <si>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</si>
  <si>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</si>
  <si>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</si>
  <si>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</si>
  <si>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</si>
  <si>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</si>
  <si>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</si>
  <si>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</si>
  <si>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</si>
  <si>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</si>
  <si>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Premises</t>
  </si>
  <si>
    <t>Repairs and maintenance</t>
  </si>
  <si>
    <t>Other expenditure</t>
  </si>
  <si>
    <t>205 Total premises</t>
  </si>
  <si>
    <t>5a</t>
  </si>
  <si>
    <t>5b</t>
  </si>
  <si>
    <t>5c</t>
  </si>
  <si>
    <t>206 Total residences and catering operations (including conferences)</t>
  </si>
  <si>
    <t>6a</t>
  </si>
  <si>
    <t>BEIS Research Councils, The Royal Society, British Academy and The Royal Society of Edinburgh</t>
  </si>
  <si>
    <t>6ai</t>
  </si>
  <si>
    <t>6aii</t>
  </si>
  <si>
    <t>6aiii</t>
  </si>
  <si>
    <t>6aiv</t>
  </si>
  <si>
    <t>6av</t>
  </si>
  <si>
    <t>6avi</t>
  </si>
  <si>
    <t>6avii</t>
  </si>
  <si>
    <t>6aviii</t>
  </si>
  <si>
    <t>6aix</t>
  </si>
  <si>
    <t>6ax</t>
  </si>
  <si>
    <t>Total BEIS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</si>
  <si>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</si>
  <si>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</si>
  <si>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</si>
  <si>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</si>
  <si>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</si>
  <si>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</si>
  <si>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</si>
  <si>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</si>
  <si>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</si>
  <si>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</si>
  <si>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</si>
  <si>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</si>
  <si>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</si>
  <si>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</si>
  <si>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</si>
  <si>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</si>
  <si>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</si>
  <si>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Directors/trustees remuneration</t>
  </si>
  <si>
    <t>Salaries and wages academic staff</t>
  </si>
  <si>
    <t>Salaries and wages non-academic staff</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</si>
  <si>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</si>
  <si>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</si>
  <si>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</si>
  <si>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</si>
  <si>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</si>
  <si>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</si>
  <si>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</si>
  <si>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</si>
  <si>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</si>
  <si>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</si>
  <si>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</si>
  <si>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</si>
  <si>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</si>
  <si>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</si>
  <si>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</si>
  <si>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</si>
  <si>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</si>
  <si>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</si>
  <si>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</si>
  <si>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</si>
  <si>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</si>
  <si>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</si>
  <si>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</si>
  <si>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</si>
  <si>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</si>
  <si>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</si>
  <si>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</si>
  <si>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</si>
  <si>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</si>
  <si>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</si>
  <si>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</si>
  <si>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</si>
  <si>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</si>
  <si>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</si>
  <si>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</si>
  <si>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</si>
  <si>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</si>
  <si>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</si>
  <si>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</si>
  <si>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</si>
  <si>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</si>
  <si>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</si>
  <si>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</si>
  <si>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</si>
  <si>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</si>
  <si>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</si>
  <si>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</si>
  <si>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</si>
  <si>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</si>
  <si>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</si>
  <si>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</si>
  <si>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</si>
  <si>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</si>
  <si>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</si>
  <si>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</si>
  <si>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</si>
  <si>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</si>
  <si>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</si>
  <si>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</si>
  <si>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</si>
  <si>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</si>
  <si>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</si>
  <si>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</si>
  <si>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</si>
  <si>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</si>
  <si>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</si>
  <si>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</si>
  <si>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</si>
  <si>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</si>
  <si>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</si>
  <si>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</si>
  <si>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</si>
  <si>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</si>
  <si>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</si>
  <si>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</si>
  <si>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</si>
  <si>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</si>
  <si>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</si>
  <si>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</si>
  <si>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</si>
  <si>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</si>
  <si>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</si>
  <si>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</si>
  <si>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</si>
  <si>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</si>
  <si>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</si>
  <si>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</si>
  <si>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</si>
  <si>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</si>
  <si>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</si>
  <si>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</si>
  <si>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</si>
  <si>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</si>
  <si>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</si>
  <si>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</si>
  <si>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</si>
  <si>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</si>
  <si>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</si>
  <si>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</si>
  <si>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</si>
  <si>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</si>
  <si>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</si>
  <si>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</si>
  <si>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</si>
  <si>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</si>
  <si>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</si>
  <si>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</si>
  <si>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</si>
  <si>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</si>
  <si>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</si>
  <si>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</si>
  <si>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</si>
  <si>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</si>
  <si>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</si>
  <si>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</si>
  <si>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</si>
  <si>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</si>
  <si>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</si>
  <si>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</si>
  <si>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</si>
  <si>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</si>
  <si>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</si>
  <si>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</si>
  <si>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</si>
  <si>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</si>
  <si>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</si>
  <si>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</si>
  <si>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</si>
  <si>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</si>
  <si>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</si>
  <si>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</si>
  <si>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</si>
  <si>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</si>
  <si>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</si>
  <si>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</si>
  <si>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</si>
  <si>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</si>
  <si>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</si>
  <si>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</si>
  <si>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</si>
  <si>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</si>
  <si>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</si>
  <si>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</si>
  <si>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</si>
  <si>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</si>
  <si>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</si>
  <si>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</si>
  <si>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</si>
  <si>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</si>
  <si>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</si>
  <si>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</si>
  <si>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</si>
  <si>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</si>
  <si>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</si>
  <si>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</si>
  <si>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</si>
  <si>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</si>
  <si>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</si>
  <si>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</si>
  <si>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</si>
  <si>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</si>
  <si>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</si>
  <si>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</si>
  <si>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</si>
  <si>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</si>
  <si>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</si>
  <si>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</si>
  <si>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</si>
  <si>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</si>
  <si>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</si>
  <si>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</si>
  <si>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</si>
  <si>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</si>
  <si>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</si>
  <si>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</si>
  <si>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</si>
  <si>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</si>
  <si>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</si>
  <si>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</si>
  <si>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</si>
  <si>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</si>
  <si>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</si>
  <si>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</si>
  <si>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</si>
  <si>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</si>
  <si>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</si>
  <si>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</si>
  <si>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</si>
  <si>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</si>
  <si>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</si>
  <si>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</si>
  <si>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</si>
  <si>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</si>
  <si>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</si>
  <si>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</si>
  <si>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</si>
  <si>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</si>
  <si>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</si>
  <si>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Interest rate at the end of Year 2 (estimate for undrawn facilities)</t>
  </si>
  <si>
    <t>Additional comments</t>
  </si>
  <si>
    <t>Secured/ Unsecured</t>
  </si>
  <si>
    <t>Approximate value of security (or book value of specified assets on which security is held)
(£000s)</t>
  </si>
  <si>
    <t>Month</t>
  </si>
  <si>
    <t>Year</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</si>
  <si>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</si>
  <si>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</si>
  <si>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</si>
  <si>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</si>
  <si>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</si>
  <si>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</si>
  <si>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</si>
  <si>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</si>
  <si>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</si>
  <si>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Deductions to reflect salary sacrifice arrangements</t>
  </si>
  <si>
    <t>2biii</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</si>
  <si>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</si>
  <si>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</si>
  <si>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</si>
  <si>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</si>
  <si>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</si>
  <si>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</si>
  <si>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</si>
  <si>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</si>
  <si>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</si>
  <si>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</si>
  <si>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</si>
  <si>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</si>
  <si>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</si>
  <si>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</si>
  <si>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</si>
  <si>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</si>
  <si>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 xml:space="preserve">Where 4c Other non-taxable benefits has been completed, please detail below what items are included in this: </t>
  </si>
  <si>
    <t>Other non-taxable benefits</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</si>
  <si>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</si>
  <si>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</si>
  <si>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</si>
  <si>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</si>
  <si>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</si>
  <si>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 xml:space="preserve">Where 5d Other remuneration has been completed, please detail below what items are included in this: </t>
  </si>
  <si>
    <t>5d</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</si>
  <si>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</si>
  <si>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</si>
  <si>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</si>
  <si>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</si>
  <si>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</si>
  <si>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</si>
  <si>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</si>
  <si>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Please use the text box if you wish to provide any commentary in support of the data returned in this table</t>
  </si>
  <si>
    <t>Table 14: Access and participation investment</t>
  </si>
  <si>
    <t>Access and participation investment</t>
  </si>
  <si>
    <t>Access investment</t>
  </si>
  <si>
    <t>Financial support investment</t>
  </si>
  <si>
    <t>Research and evaluation investment</t>
  </si>
  <si>
    <t>Support for disabled students</t>
  </si>
  <si>
    <t>Total access and participation investment</t>
  </si>
  <si>
    <t>Office for Students Annual Financial Return 2021</t>
  </si>
  <si>
    <t>For the financial year ending in 2021</t>
  </si>
  <si>
    <t>All providers required to complete the Annual Financial Return 2021 will be issued their own bespoke workbook, which will be available to download from the Office for Students portal. You should not use this sample workbook for your submission, and you will not be able to submit it to the portal.</t>
  </si>
  <si>
    <t>Total comprehensive income/(expenditure) for the year</t>
  </si>
  <si>
    <t>Investment in associate(s)</t>
  </si>
  <si>
    <t>Director, inter-company and related party loans</t>
  </si>
  <si>
    <t xml:space="preserve">Cash management </t>
  </si>
  <si>
    <t>Lowest cash balance (£000s)</t>
  </si>
  <si>
    <t>14a</t>
  </si>
  <si>
    <t>14b</t>
  </si>
  <si>
    <t>14c</t>
  </si>
  <si>
    <t>14d</t>
  </si>
  <si>
    <t>14e</t>
  </si>
  <si>
    <t>14f</t>
  </si>
  <si>
    <t>14g</t>
  </si>
  <si>
    <t>14h</t>
  </si>
  <si>
    <t>14i</t>
  </si>
  <si>
    <t>14j</t>
  </si>
  <si>
    <t>Fees per FTE</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</si>
  <si>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</si>
  <si>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
  </si>
  <si>
    <t>Table 7: Higher education student full-time equivalents (FTEs)</t>
  </si>
  <si>
    <t>204 Total general education expenditure</t>
  </si>
  <si>
    <t>Total salaries and wages</t>
  </si>
  <si>
    <t>Changes to pension provisions and pension adjustments (USS)</t>
  </si>
  <si>
    <t>Changes to pension provisions and pension adjustments (Other)</t>
  </si>
  <si>
    <t>Total staff numbers (FTE) (these should be consistent with those disclosed in the financial statements)</t>
  </si>
  <si>
    <t>Salary of higher paid staff</t>
  </si>
  <si>
    <t>Where the compensation includes benefits other than cash (1c), please detail below the nature of the benefit</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</si>
  <si>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</si>
  <si>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</si>
  <si>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</si>
  <si>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</si>
  <si>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</si>
  <si>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</si>
  <si>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Equipment and intangible assets</t>
  </si>
  <si>
    <t>Capital sum owed at the end of Year
(£000s)</t>
  </si>
  <si>
    <t>Annualised basic salary awarded before salary sacrifice arrangements and any waivers</t>
  </si>
  <si>
    <t>Basic salary paid</t>
  </si>
  <si>
    <t>Basic salary paid before salary sacrifice arrangements</t>
  </si>
  <si>
    <t>Basic salary paid after salary sacrifice arrangements</t>
  </si>
  <si>
    <t xml:space="preserve">Unrealised exchange gains/(losses) on cash and cash equivalents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</si>
</sst>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_-* #,##0_-;\-* #,##0_-;_-* &quot;-&quot;??_-;_-@_-"/>
    <numFmt numFmtId="166" formatCode="0.0%"/>
  </numFmts>
  <fonts count="37" x14ac:knownFonts="1">
    <font>
      <sz val="11"/>
      <color theme="1"/>
      <name val="Calibri"/>
      <family val="2"/>
      <scheme val="minor"/>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sz val="10.5"/>
      <color theme="0" tint="-0.14999847407452621"/>
      <name val="Arial"/>
      <family val="2"/>
    </font>
    <font>
      <b/>
      <sz val="10.5"/>
      <color theme="0" tint="-0.14999847407452621"/>
      <name val="Arial"/>
      <family val="2"/>
    </font>
    <font>
      <b/>
      <u/>
      <sz val="10.5"/>
      <color theme="1"/>
      <name val="Arial"/>
      <family val="2"/>
    </font>
    <font>
      <b/>
      <sz val="36"/>
      <color theme="1"/>
      <name val="Arial"/>
      <family val="2"/>
    </font>
    <font>
      <sz val="10.5"/>
      <color rgb="FFD7D2CB"/>
      <name val="Arial"/>
      <family val="2"/>
    </font>
    <font>
      <sz val="28"/>
      <color rgb="FF002554"/>
      <name val="Arial"/>
      <family val="2"/>
    </font>
    <font>
      <sz val="20"/>
      <color rgb="FF002554"/>
      <name val="Arial"/>
      <family val="2"/>
    </font>
    <font>
      <b/>
      <u/>
      <sz val="11"/>
      <color theme="1"/>
      <name val="Arial"/>
      <family val="2"/>
    </font>
    <font>
      <sz val="8"/>
      <name val="Calibri"/>
      <family val="2"/>
      <scheme val="minor"/>
    </font>
    <font>
      <sz val="10.5"/>
      <color rgb="FF000000"/>
      <name val="Arial"/>
      <family val="2"/>
    </font>
    <font>
      <sz val="28"/>
      <color rgb="FFC00000"/>
      <name val="Arial"/>
      <family val="2"/>
    </font>
    <font>
      <sz val="12"/>
      <color rgb="FFC00000"/>
      <name val="Arial"/>
      <family val="2"/>
    </font>
    <font>
      <b/>
      <sz val="12"/>
      <color rgb="FFC00000"/>
      <name val="Arial"/>
      <family val="2"/>
    </font>
    <font>
      <sz val="10.5"/>
      <color rgb="FFC00000"/>
      <name val="Arial"/>
      <family val="2"/>
    </font>
    <font>
      <b/>
      <sz val="10.5"/>
      <color rgb="FFD7D2CB"/>
      <name val="Arial"/>
      <family val="2"/>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0"/>
        <bgColor rgb="FF000000"/>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s>
  <borders count="122">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hair">
        <color indexed="64"/>
      </right>
      <top style="hair">
        <color indexed="64"/>
      </top>
      <bottom style="hair">
        <color indexed="64"/>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right style="thin">
        <color theme="0"/>
      </right>
      <top style="thin">
        <color indexed="64"/>
      </top>
      <bottom style="thin">
        <color theme="0"/>
      </bottom>
      <diagonal/>
    </border>
    <border>
      <left style="thin">
        <color indexed="64"/>
      </left>
      <right/>
      <top style="thin">
        <color indexed="64"/>
      </top>
      <bottom style="thin">
        <color theme="0"/>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s>
  <cellStyleXfs count="6">
    <xf numFmtId="0" fontId="0" fillId="0" borderId="0"/>
    <xf numFmtId="0" fontId="1" fillId="0" borderId="1" applyNumberFormat="0" applyFill="0" applyAlignment="0" applyProtection="0"/>
    <xf numFmtId="0" fontId="4" fillId="0" borderId="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1299">
    <xf numFmtId="0" fontId="0" fillId="0" borderId="0" xfId="0"/>
    <xf numFmtId="0" fontId="3" fillId="0" borderId="0" xfId="0" applyFont="1" applyProtection="1"/>
    <xf numFmtId="0" fontId="3" fillId="0" borderId="0" xfId="0" applyFont="1" applyAlignment="1" applyProtection="1">
      <alignment horizontal="right"/>
    </xf>
    <xf numFmtId="0" fontId="3" fillId="0" borderId="0" xfId="0" applyFont="1"/>
    <xf numFmtId="0" fontId="0" fillId="0" borderId="0" xfId="0" applyBorder="1"/>
    <xf numFmtId="0" fontId="3" fillId="0" borderId="0" xfId="0" applyNumberFormat="1" applyFont="1" applyProtection="1"/>
    <xf numFmtId="0" fontId="4" fillId="0" borderId="0" xfId="0" applyFont="1" applyFill="1" applyBorder="1" applyProtection="1"/>
    <xf numFmtId="0" fontId="8" fillId="0" borderId="0" xfId="0" applyFont="1" applyProtection="1"/>
    <xf numFmtId="0" fontId="0" fillId="0" borderId="0" xfId="0" applyProtection="1"/>
    <xf numFmtId="0" fontId="14" fillId="0" borderId="0" xfId="0" applyFont="1" applyFill="1" applyBorder="1" applyProtection="1"/>
    <xf numFmtId="0" fontId="2" fillId="5" borderId="2" xfId="1" applyFont="1" applyFill="1" applyBorder="1" applyAlignment="1" applyProtection="1">
      <alignment vertical="top"/>
    </xf>
    <xf numFmtId="0" fontId="10" fillId="5" borderId="3" xfId="1" applyFont="1" applyFill="1" applyBorder="1" applyAlignment="1" applyProtection="1">
      <alignment vertical="top"/>
    </xf>
    <xf numFmtId="0" fontId="12" fillId="0" borderId="0" xfId="0" applyFont="1" applyProtection="1"/>
    <xf numFmtId="0" fontId="10" fillId="5" borderId="0" xfId="1" applyFont="1" applyFill="1" applyBorder="1" applyAlignment="1" applyProtection="1">
      <alignment vertical="top" wrapText="1"/>
    </xf>
    <xf numFmtId="0" fontId="7" fillId="0" borderId="0" xfId="0" applyFont="1" applyProtection="1"/>
    <xf numFmtId="0" fontId="2" fillId="5" borderId="8" xfId="1" applyFont="1" applyFill="1" applyBorder="1" applyAlignment="1" applyProtection="1">
      <alignment vertical="top"/>
    </xf>
    <xf numFmtId="0" fontId="12" fillId="0" borderId="0" xfId="0" applyFont="1"/>
    <xf numFmtId="164" fontId="14" fillId="2" borderId="30" xfId="0" applyNumberFormat="1" applyFont="1" applyFill="1" applyBorder="1" applyAlignment="1" applyProtection="1">
      <alignment horizontal="right"/>
      <protection locked="0"/>
    </xf>
    <xf numFmtId="164" fontId="14" fillId="2" borderId="31" xfId="0" applyNumberFormat="1" applyFont="1" applyFill="1" applyBorder="1" applyAlignment="1" applyProtection="1">
      <alignment horizontal="right"/>
      <protection locked="0"/>
    </xf>
    <xf numFmtId="164" fontId="14" fillId="2" borderId="34" xfId="0" applyNumberFormat="1" applyFont="1" applyFill="1" applyBorder="1" applyAlignment="1" applyProtection="1">
      <alignment horizontal="right"/>
      <protection locked="0"/>
    </xf>
    <xf numFmtId="164" fontId="14" fillId="2" borderId="35" xfId="0" applyNumberFormat="1" applyFont="1" applyFill="1" applyBorder="1" applyAlignment="1" applyProtection="1">
      <alignment horizontal="right"/>
      <protection locked="0"/>
    </xf>
    <xf numFmtId="0" fontId="12" fillId="0" borderId="0" xfId="0" applyFont="1" applyAlignment="1" applyProtection="1">
      <alignment horizontal="right"/>
    </xf>
    <xf numFmtId="37" fontId="14" fillId="0" borderId="0" xfId="0" applyNumberFormat="1" applyFont="1" applyFill="1" applyBorder="1" applyAlignment="1" applyProtection="1">
      <alignment horizontal="right"/>
    </xf>
    <xf numFmtId="0" fontId="12" fillId="0" borderId="0" xfId="0" applyFont="1" applyBorder="1" applyProtection="1"/>
    <xf numFmtId="0" fontId="0" fillId="0" borderId="0" xfId="0" applyFill="1" applyBorder="1" applyProtection="1"/>
    <xf numFmtId="0" fontId="15" fillId="0" borderId="0" xfId="0" applyFont="1" applyFill="1" applyBorder="1" applyAlignment="1" applyProtection="1">
      <alignment vertical="center"/>
    </xf>
    <xf numFmtId="3" fontId="12" fillId="6" borderId="13" xfId="3" applyNumberFormat="1" applyFont="1" applyFill="1" applyBorder="1" applyAlignment="1" applyProtection="1">
      <alignment horizontal="right"/>
    </xf>
    <xf numFmtId="3" fontId="14" fillId="2" borderId="34" xfId="0" applyNumberFormat="1" applyFont="1" applyFill="1" applyBorder="1" applyAlignment="1" applyProtection="1">
      <alignment horizontal="right"/>
      <protection locked="0"/>
    </xf>
    <xf numFmtId="3" fontId="13" fillId="7" borderId="28" xfId="3" applyNumberFormat="1" applyFont="1" applyFill="1" applyBorder="1" applyAlignment="1" applyProtection="1">
      <alignment horizontal="right"/>
    </xf>
    <xf numFmtId="3" fontId="13" fillId="7" borderId="29" xfId="3" applyNumberFormat="1" applyFont="1" applyFill="1" applyBorder="1" applyAlignment="1" applyProtection="1">
      <alignment horizontal="right"/>
    </xf>
    <xf numFmtId="3" fontId="12" fillId="7" borderId="29" xfId="3" applyNumberFormat="1" applyFont="1" applyFill="1" applyBorder="1" applyAlignment="1" applyProtection="1">
      <alignment horizontal="right"/>
    </xf>
    <xf numFmtId="3" fontId="12" fillId="7" borderId="28" xfId="3" applyNumberFormat="1" applyFont="1" applyFill="1" applyBorder="1" applyAlignment="1" applyProtection="1">
      <alignment horizontal="right"/>
    </xf>
    <xf numFmtId="3" fontId="14" fillId="3" borderId="30" xfId="0" applyNumberFormat="1" applyFont="1" applyFill="1" applyBorder="1" applyProtection="1">
      <protection locked="0"/>
    </xf>
    <xf numFmtId="3" fontId="14" fillId="0" borderId="37" xfId="0" applyNumberFormat="1" applyFont="1" applyBorder="1" applyProtection="1">
      <protection locked="0"/>
    </xf>
    <xf numFmtId="3" fontId="14" fillId="0" borderId="15" xfId="0" applyNumberFormat="1" applyFont="1" applyBorder="1" applyProtection="1">
      <protection locked="0"/>
    </xf>
    <xf numFmtId="3" fontId="14" fillId="0" borderId="32" xfId="0" applyNumberFormat="1" applyFont="1" applyBorder="1" applyProtection="1">
      <protection locked="0"/>
    </xf>
    <xf numFmtId="3" fontId="14" fillId="0" borderId="38" xfId="0" applyNumberFormat="1" applyFont="1" applyBorder="1" applyProtection="1">
      <protection locked="0"/>
    </xf>
    <xf numFmtId="3" fontId="14" fillId="0" borderId="18" xfId="0" applyNumberFormat="1" applyFont="1" applyBorder="1" applyProtection="1">
      <protection locked="0"/>
    </xf>
    <xf numFmtId="3" fontId="14" fillId="0" borderId="34" xfId="0" applyNumberFormat="1" applyFont="1" applyBorder="1" applyProtection="1">
      <protection locked="0"/>
    </xf>
    <xf numFmtId="3" fontId="14" fillId="0" borderId="39" xfId="0" applyNumberFormat="1" applyFont="1" applyBorder="1" applyProtection="1">
      <protection locked="0"/>
    </xf>
    <xf numFmtId="3" fontId="14" fillId="0" borderId="21" xfId="0" applyNumberFormat="1" applyFont="1" applyBorder="1" applyProtection="1">
      <protection locked="0"/>
    </xf>
    <xf numFmtId="3" fontId="14" fillId="4" borderId="15" xfId="0" applyNumberFormat="1" applyFont="1" applyFill="1" applyBorder="1" applyAlignment="1" applyProtection="1">
      <alignment horizontal="right"/>
      <protection locked="0"/>
    </xf>
    <xf numFmtId="3" fontId="14" fillId="4" borderId="30" xfId="0" applyNumberFormat="1" applyFont="1" applyFill="1" applyBorder="1" applyAlignment="1" applyProtection="1">
      <alignment horizontal="right"/>
      <protection locked="0"/>
    </xf>
    <xf numFmtId="3" fontId="14" fillId="4" borderId="18" xfId="0" applyNumberFormat="1" applyFont="1" applyFill="1" applyBorder="1" applyAlignment="1" applyProtection="1">
      <alignment horizontal="right"/>
      <protection locked="0"/>
    </xf>
    <xf numFmtId="3" fontId="14" fillId="4" borderId="32" xfId="0" applyNumberFormat="1" applyFont="1" applyFill="1" applyBorder="1" applyAlignment="1" applyProtection="1">
      <alignment horizontal="right"/>
      <protection locked="0"/>
    </xf>
    <xf numFmtId="3" fontId="14" fillId="4" borderId="21" xfId="0" applyNumberFormat="1" applyFont="1" applyFill="1" applyBorder="1" applyAlignment="1" applyProtection="1">
      <alignment horizontal="right"/>
      <protection locked="0"/>
    </xf>
    <xf numFmtId="3" fontId="14" fillId="4" borderId="34" xfId="0" applyNumberFormat="1" applyFont="1" applyFill="1" applyBorder="1" applyAlignment="1" applyProtection="1">
      <alignment horizontal="right"/>
      <protection locked="0"/>
    </xf>
    <xf numFmtId="3" fontId="14" fillId="4" borderId="12" xfId="0" applyNumberFormat="1" applyFont="1" applyFill="1" applyBorder="1" applyAlignment="1" applyProtection="1">
      <alignment horizontal="right"/>
      <protection locked="0"/>
    </xf>
    <xf numFmtId="3" fontId="14" fillId="4" borderId="28" xfId="0" applyNumberFormat="1" applyFont="1" applyFill="1" applyBorder="1" applyAlignment="1" applyProtection="1">
      <alignment horizontal="right"/>
      <protection locked="0"/>
    </xf>
    <xf numFmtId="3" fontId="14" fillId="4" borderId="15" xfId="0" applyNumberFormat="1" applyFont="1" applyFill="1" applyBorder="1" applyProtection="1">
      <protection locked="0"/>
    </xf>
    <xf numFmtId="3" fontId="14" fillId="4" borderId="30" xfId="0" applyNumberFormat="1" applyFont="1" applyFill="1" applyBorder="1" applyProtection="1">
      <protection locked="0"/>
    </xf>
    <xf numFmtId="3" fontId="14" fillId="4" borderId="32" xfId="0" applyNumberFormat="1" applyFont="1" applyFill="1" applyBorder="1" applyProtection="1">
      <protection locked="0"/>
    </xf>
    <xf numFmtId="3" fontId="14" fillId="4" borderId="21" xfId="0" applyNumberFormat="1" applyFont="1" applyFill="1" applyBorder="1" applyProtection="1">
      <protection locked="0"/>
    </xf>
    <xf numFmtId="3" fontId="14" fillId="4" borderId="34" xfId="0" applyNumberFormat="1" applyFont="1" applyFill="1" applyBorder="1" applyProtection="1">
      <protection locked="0"/>
    </xf>
    <xf numFmtId="3" fontId="14" fillId="3" borderId="12" xfId="0" applyNumberFormat="1" applyFont="1" applyFill="1" applyBorder="1" applyProtection="1">
      <protection locked="0"/>
    </xf>
    <xf numFmtId="3" fontId="14" fillId="3" borderId="15" xfId="0" applyNumberFormat="1" applyFont="1" applyFill="1" applyBorder="1" applyProtection="1">
      <protection locked="0"/>
    </xf>
    <xf numFmtId="3" fontId="14" fillId="3" borderId="18" xfId="0" applyNumberFormat="1" applyFont="1" applyFill="1" applyBorder="1" applyProtection="1">
      <protection locked="0"/>
    </xf>
    <xf numFmtId="3" fontId="14" fillId="3" borderId="21" xfId="0" applyNumberFormat="1" applyFont="1" applyFill="1" applyBorder="1" applyProtection="1">
      <protection locked="0"/>
    </xf>
    <xf numFmtId="3" fontId="14" fillId="3" borderId="63" xfId="0" applyNumberFormat="1" applyFont="1" applyFill="1" applyBorder="1" applyProtection="1">
      <protection locked="0"/>
    </xf>
    <xf numFmtId="3" fontId="14" fillId="2" borderId="15" xfId="0" applyNumberFormat="1" applyFont="1" applyFill="1" applyBorder="1" applyAlignment="1" applyProtection="1">
      <alignment horizontal="right"/>
      <protection locked="0"/>
    </xf>
    <xf numFmtId="3" fontId="14" fillId="2" borderId="18" xfId="0" applyNumberFormat="1" applyFont="1" applyFill="1" applyBorder="1" applyAlignment="1" applyProtection="1">
      <alignment horizontal="right"/>
      <protection locked="0"/>
    </xf>
    <xf numFmtId="3" fontId="14" fillId="2" borderId="11" xfId="0" applyNumberFormat="1" applyFont="1" applyFill="1" applyBorder="1" applyAlignment="1" applyProtection="1">
      <alignment horizontal="right"/>
      <protection locked="0"/>
    </xf>
    <xf numFmtId="3" fontId="14" fillId="2" borderId="21" xfId="0" applyNumberFormat="1" applyFont="1" applyFill="1" applyBorder="1" applyAlignment="1" applyProtection="1">
      <alignment horizontal="right"/>
      <protection locked="0"/>
    </xf>
    <xf numFmtId="3" fontId="14" fillId="2" borderId="30" xfId="0" applyNumberFormat="1" applyFont="1" applyFill="1" applyBorder="1" applyAlignment="1" applyProtection="1">
      <alignment horizontal="right"/>
      <protection locked="0"/>
    </xf>
    <xf numFmtId="3" fontId="14" fillId="2" borderId="31" xfId="0" applyNumberFormat="1" applyFont="1" applyFill="1" applyBorder="1" applyAlignment="1" applyProtection="1">
      <alignment horizontal="right"/>
      <protection locked="0"/>
    </xf>
    <xf numFmtId="3" fontId="14" fillId="2" borderId="32" xfId="0" applyNumberFormat="1" applyFont="1" applyFill="1" applyBorder="1" applyAlignment="1" applyProtection="1">
      <alignment horizontal="right"/>
      <protection locked="0"/>
    </xf>
    <xf numFmtId="3" fontId="14" fillId="2" borderId="33" xfId="0" applyNumberFormat="1" applyFont="1" applyFill="1" applyBorder="1" applyAlignment="1" applyProtection="1">
      <alignment horizontal="right"/>
      <protection locked="0"/>
    </xf>
    <xf numFmtId="3" fontId="14" fillId="2" borderId="35" xfId="0" applyNumberFormat="1" applyFont="1" applyFill="1" applyBorder="1" applyAlignment="1" applyProtection="1">
      <alignment horizontal="right"/>
      <protection locked="0"/>
    </xf>
    <xf numFmtId="0" fontId="0" fillId="0" borderId="0" xfId="0" applyBorder="1" applyProtection="1"/>
    <xf numFmtId="3" fontId="12" fillId="0" borderId="30" xfId="3" applyNumberFormat="1" applyFont="1" applyBorder="1" applyAlignment="1" applyProtection="1">
      <alignment horizontal="right"/>
      <protection locked="0"/>
    </xf>
    <xf numFmtId="3" fontId="12" fillId="0" borderId="31" xfId="3" applyNumberFormat="1" applyFont="1" applyFill="1" applyBorder="1" applyAlignment="1" applyProtection="1">
      <alignment horizontal="right"/>
      <protection locked="0"/>
    </xf>
    <xf numFmtId="3" fontId="12" fillId="0" borderId="30" xfId="0" applyNumberFormat="1" applyFont="1" applyBorder="1" applyAlignment="1" applyProtection="1">
      <alignment horizontal="right"/>
      <protection locked="0"/>
    </xf>
    <xf numFmtId="3" fontId="12" fillId="0" borderId="37" xfId="0" applyNumberFormat="1" applyFont="1" applyBorder="1" applyAlignment="1" applyProtection="1">
      <alignment horizontal="right"/>
      <protection locked="0"/>
    </xf>
    <xf numFmtId="3" fontId="12" fillId="0" borderId="31" xfId="0" applyNumberFormat="1" applyFont="1" applyBorder="1" applyAlignment="1" applyProtection="1">
      <alignment horizontal="right"/>
      <protection locked="0"/>
    </xf>
    <xf numFmtId="3" fontId="12" fillId="0" borderId="32" xfId="3" applyNumberFormat="1" applyFont="1" applyBorder="1" applyAlignment="1" applyProtection="1">
      <alignment horizontal="right"/>
      <protection locked="0"/>
    </xf>
    <xf numFmtId="3" fontId="12" fillId="0" borderId="33" xfId="3" applyNumberFormat="1" applyFont="1" applyBorder="1" applyAlignment="1" applyProtection="1">
      <alignment horizontal="right"/>
      <protection locked="0"/>
    </xf>
    <xf numFmtId="3" fontId="12" fillId="0" borderId="32" xfId="0" applyNumberFormat="1" applyFont="1" applyBorder="1" applyAlignment="1" applyProtection="1">
      <alignment horizontal="right"/>
      <protection locked="0"/>
    </xf>
    <xf numFmtId="3" fontId="12" fillId="0" borderId="38" xfId="0" applyNumberFormat="1" applyFont="1" applyBorder="1" applyAlignment="1" applyProtection="1">
      <alignment horizontal="right"/>
      <protection locked="0"/>
    </xf>
    <xf numFmtId="3" fontId="12" fillId="0" borderId="33" xfId="0" applyNumberFormat="1" applyFont="1" applyBorder="1" applyAlignment="1" applyProtection="1">
      <alignment horizontal="right"/>
      <protection locked="0"/>
    </xf>
    <xf numFmtId="3" fontId="12" fillId="0" borderId="34" xfId="3" applyNumberFormat="1" applyFont="1" applyBorder="1" applyAlignment="1" applyProtection="1">
      <alignment horizontal="right"/>
      <protection locked="0"/>
    </xf>
    <xf numFmtId="3" fontId="12" fillId="0" borderId="35" xfId="3" applyNumberFormat="1" applyFont="1" applyBorder="1" applyAlignment="1" applyProtection="1">
      <alignment horizontal="right"/>
      <protection locked="0"/>
    </xf>
    <xf numFmtId="3" fontId="12" fillId="0" borderId="39" xfId="0" applyNumberFormat="1" applyFont="1" applyBorder="1" applyAlignment="1" applyProtection="1">
      <alignment horizontal="right" wrapText="1"/>
      <protection locked="0"/>
    </xf>
    <xf numFmtId="3" fontId="12" fillId="0" borderId="35" xfId="0" applyNumberFormat="1" applyFont="1" applyBorder="1" applyAlignment="1" applyProtection="1">
      <alignment horizontal="right" wrapText="1"/>
      <protection locked="0"/>
    </xf>
    <xf numFmtId="3" fontId="12" fillId="0" borderId="31" xfId="3" applyNumberFormat="1" applyFont="1" applyBorder="1" applyAlignment="1" applyProtection="1">
      <alignment horizontal="right"/>
      <protection locked="0"/>
    </xf>
    <xf numFmtId="3" fontId="12" fillId="0" borderId="34" xfId="0" applyNumberFormat="1" applyFont="1" applyBorder="1" applyAlignment="1" applyProtection="1">
      <alignment horizontal="right"/>
      <protection locked="0"/>
    </xf>
    <xf numFmtId="3" fontId="12" fillId="0" borderId="39" xfId="0" applyNumberFormat="1" applyFont="1" applyBorder="1" applyAlignment="1" applyProtection="1">
      <alignment horizontal="right"/>
      <protection locked="0"/>
    </xf>
    <xf numFmtId="3" fontId="12" fillId="0" borderId="35" xfId="0" applyNumberFormat="1" applyFont="1" applyBorder="1" applyAlignment="1" applyProtection="1">
      <alignment horizontal="right"/>
      <protection locked="0"/>
    </xf>
    <xf numFmtId="3" fontId="14" fillId="4" borderId="37" xfId="0" applyNumberFormat="1" applyFont="1" applyFill="1" applyBorder="1" applyAlignment="1" applyProtection="1">
      <alignment horizontal="right"/>
      <protection locked="0"/>
    </xf>
    <xf numFmtId="3" fontId="14" fillId="4" borderId="38" xfId="0" applyNumberFormat="1" applyFont="1" applyFill="1" applyBorder="1" applyAlignment="1" applyProtection="1">
      <alignment horizontal="right"/>
      <protection locked="0"/>
    </xf>
    <xf numFmtId="3" fontId="14" fillId="4" borderId="39" xfId="0" applyNumberFormat="1" applyFont="1" applyFill="1" applyBorder="1" applyAlignment="1" applyProtection="1">
      <alignment horizontal="right"/>
      <protection locked="0"/>
    </xf>
    <xf numFmtId="3" fontId="12" fillId="0" borderId="30" xfId="0" applyNumberFormat="1" applyFont="1" applyBorder="1" applyProtection="1">
      <protection locked="0"/>
    </xf>
    <xf numFmtId="3" fontId="12" fillId="0" borderId="31" xfId="0" applyNumberFormat="1" applyFont="1" applyBorder="1" applyProtection="1">
      <protection locked="0"/>
    </xf>
    <xf numFmtId="3" fontId="12" fillId="0" borderId="37" xfId="0" applyNumberFormat="1" applyFont="1" applyBorder="1" applyProtection="1">
      <protection locked="0"/>
    </xf>
    <xf numFmtId="3" fontId="12" fillId="0" borderId="32" xfId="0" applyNumberFormat="1" applyFont="1" applyBorder="1" applyProtection="1">
      <protection locked="0"/>
    </xf>
    <xf numFmtId="3" fontId="12" fillId="0" borderId="33" xfId="0" applyNumberFormat="1" applyFont="1" applyBorder="1" applyProtection="1">
      <protection locked="0"/>
    </xf>
    <xf numFmtId="3" fontId="12" fillId="0" borderId="38" xfId="0" applyNumberFormat="1" applyFont="1" applyBorder="1" applyProtection="1">
      <protection locked="0"/>
    </xf>
    <xf numFmtId="3" fontId="12" fillId="0" borderId="34" xfId="0" applyNumberFormat="1" applyFont="1" applyBorder="1" applyProtection="1">
      <protection locked="0"/>
    </xf>
    <xf numFmtId="3" fontId="12" fillId="0" borderId="35" xfId="0" applyNumberFormat="1" applyFont="1" applyBorder="1" applyProtection="1">
      <protection locked="0"/>
    </xf>
    <xf numFmtId="3" fontId="12" fillId="0" borderId="39" xfId="0" applyNumberFormat="1" applyFont="1" applyBorder="1" applyProtection="1">
      <protection locked="0"/>
    </xf>
    <xf numFmtId="3" fontId="15" fillId="7" borderId="12" xfId="4" applyNumberFormat="1" applyFont="1" applyFill="1" applyBorder="1" applyProtection="1"/>
    <xf numFmtId="165" fontId="26" fillId="6" borderId="12" xfId="4" applyNumberFormat="1" applyFont="1" applyFill="1" applyBorder="1" applyProtection="1"/>
    <xf numFmtId="10" fontId="26" fillId="6" borderId="12" xfId="3" applyNumberFormat="1" applyFont="1" applyFill="1" applyBorder="1" applyProtection="1"/>
    <xf numFmtId="3" fontId="12" fillId="7" borderId="32" xfId="3" applyNumberFormat="1" applyFont="1" applyFill="1" applyBorder="1" applyAlignment="1" applyProtection="1">
      <alignment horizontal="right"/>
    </xf>
    <xf numFmtId="3" fontId="12" fillId="7" borderId="33" xfId="3" applyNumberFormat="1" applyFont="1" applyFill="1" applyBorder="1" applyAlignment="1" applyProtection="1">
      <alignment horizontal="right"/>
    </xf>
    <xf numFmtId="3" fontId="14" fillId="0" borderId="30" xfId="0" applyNumberFormat="1" applyFont="1" applyBorder="1" applyProtection="1">
      <protection locked="0"/>
    </xf>
    <xf numFmtId="3" fontId="14" fillId="0" borderId="28" xfId="0" applyNumberFormat="1" applyFont="1" applyBorder="1" applyProtection="1">
      <protection locked="0"/>
    </xf>
    <xf numFmtId="3" fontId="14" fillId="0" borderId="36" xfId="0" applyNumberFormat="1" applyFont="1" applyBorder="1" applyProtection="1">
      <protection locked="0"/>
    </xf>
    <xf numFmtId="3" fontId="14" fillId="0" borderId="12" xfId="0" applyNumberFormat="1" applyFont="1" applyBorder="1" applyProtection="1">
      <protection locked="0"/>
    </xf>
    <xf numFmtId="0" fontId="0" fillId="0" borderId="0" xfId="0" applyFill="1" applyBorder="1"/>
    <xf numFmtId="4" fontId="12" fillId="0" borderId="30" xfId="0" applyNumberFormat="1" applyFont="1" applyBorder="1" applyProtection="1">
      <protection locked="0"/>
    </xf>
    <xf numFmtId="4" fontId="12" fillId="0" borderId="31" xfId="0" applyNumberFormat="1" applyFont="1" applyBorder="1" applyProtection="1">
      <protection locked="0"/>
    </xf>
    <xf numFmtId="4" fontId="12" fillId="0" borderId="37" xfId="0" applyNumberFormat="1" applyFont="1" applyBorder="1" applyProtection="1">
      <protection locked="0"/>
    </xf>
    <xf numFmtId="4" fontId="12" fillId="0" borderId="34" xfId="0" applyNumberFormat="1" applyFont="1" applyBorder="1" applyProtection="1">
      <protection locked="0"/>
    </xf>
    <xf numFmtId="4" fontId="12" fillId="0" borderId="35" xfId="0" applyNumberFormat="1" applyFont="1" applyBorder="1" applyProtection="1">
      <protection locked="0"/>
    </xf>
    <xf numFmtId="4" fontId="12" fillId="0" borderId="39" xfId="0" applyNumberFormat="1" applyFont="1" applyBorder="1" applyProtection="1">
      <protection locked="0"/>
    </xf>
    <xf numFmtId="4" fontId="12" fillId="0" borderId="30" xfId="0" quotePrefix="1" applyNumberFormat="1" applyFont="1" applyBorder="1" applyAlignment="1" applyProtection="1">
      <alignment horizontal="right"/>
      <protection locked="0"/>
    </xf>
    <xf numFmtId="4" fontId="12" fillId="0" borderId="32" xfId="0" quotePrefix="1" applyNumberFormat="1" applyFont="1" applyBorder="1" applyAlignment="1" applyProtection="1">
      <alignment horizontal="right"/>
      <protection locked="0"/>
    </xf>
    <xf numFmtId="4" fontId="12" fillId="0" borderId="33" xfId="0" applyNumberFormat="1" applyFont="1" applyBorder="1" applyProtection="1">
      <protection locked="0"/>
    </xf>
    <xf numFmtId="4" fontId="12" fillId="0" borderId="34" xfId="0" quotePrefix="1" applyNumberFormat="1" applyFont="1" applyBorder="1" applyAlignment="1" applyProtection="1">
      <alignment horizontal="right"/>
      <protection locked="0"/>
    </xf>
    <xf numFmtId="0" fontId="8" fillId="0" borderId="0" xfId="0" applyFont="1" applyBorder="1" applyProtection="1"/>
    <xf numFmtId="0" fontId="3" fillId="0" borderId="0" xfId="0" applyFont="1" applyBorder="1" applyProtection="1"/>
    <xf numFmtId="3" fontId="12" fillId="0" borderId="26" xfId="3" applyNumberFormat="1" applyFont="1" applyBorder="1" applyAlignment="1" applyProtection="1">
      <alignment horizontal="right"/>
      <protection locked="0"/>
    </xf>
    <xf numFmtId="3" fontId="12" fillId="0" borderId="27" xfId="3" applyNumberFormat="1" applyFont="1" applyBorder="1" applyAlignment="1" applyProtection="1">
      <alignment horizontal="right"/>
      <protection locked="0"/>
    </xf>
    <xf numFmtId="3" fontId="12" fillId="0" borderId="26" xfId="0" applyNumberFormat="1" applyFont="1" applyBorder="1" applyAlignment="1" applyProtection="1">
      <alignment horizontal="right"/>
      <protection locked="0"/>
    </xf>
    <xf numFmtId="3" fontId="12" fillId="0" borderId="48" xfId="0" applyNumberFormat="1" applyFont="1" applyBorder="1" applyAlignment="1" applyProtection="1">
      <alignment horizontal="right"/>
      <protection locked="0"/>
    </xf>
    <xf numFmtId="3" fontId="12" fillId="0" borderId="27" xfId="0" applyNumberFormat="1" applyFont="1" applyBorder="1" applyAlignment="1" applyProtection="1">
      <alignment horizontal="right"/>
      <protection locked="0"/>
    </xf>
    <xf numFmtId="0" fontId="25" fillId="0" borderId="0" xfId="0" applyFont="1" applyAlignment="1">
      <alignment vertical="center"/>
    </xf>
    <xf numFmtId="0" fontId="12" fillId="0" borderId="18" xfId="0" applyFont="1" applyBorder="1" applyAlignment="1" applyProtection="1">
      <alignment horizontal="left" vertical="top" wrapText="1"/>
      <protection locked="0"/>
    </xf>
    <xf numFmtId="0" fontId="12" fillId="0" borderId="21" xfId="0" applyFont="1" applyBorder="1" applyAlignment="1" applyProtection="1">
      <alignment horizontal="left" vertical="top" wrapText="1"/>
      <protection locked="0"/>
    </xf>
    <xf numFmtId="3" fontId="12" fillId="0" borderId="68" xfId="0" applyNumberFormat="1" applyFont="1" applyBorder="1" applyProtection="1">
      <protection locked="0"/>
    </xf>
    <xf numFmtId="3" fontId="12" fillId="0" borderId="69" xfId="0" applyNumberFormat="1" applyFont="1" applyBorder="1" applyProtection="1">
      <protection locked="0"/>
    </xf>
    <xf numFmtId="3" fontId="12" fillId="0" borderId="70" xfId="0" applyNumberFormat="1" applyFont="1" applyBorder="1" applyProtection="1">
      <protection locked="0"/>
    </xf>
    <xf numFmtId="0" fontId="3" fillId="0" borderId="0" xfId="0" applyFont="1" applyFill="1" applyBorder="1" applyProtection="1"/>
    <xf numFmtId="0" fontId="7" fillId="0" borderId="0" xfId="0" applyFont="1" applyBorder="1" applyProtection="1"/>
    <xf numFmtId="3" fontId="13" fillId="8" borderId="13" xfId="3" applyNumberFormat="1" applyFont="1" applyFill="1" applyBorder="1" applyAlignment="1" applyProtection="1">
      <alignment horizontal="right"/>
    </xf>
    <xf numFmtId="0" fontId="13" fillId="8" borderId="13" xfId="3" applyNumberFormat="1" applyFont="1" applyFill="1" applyBorder="1" applyAlignment="1" applyProtection="1">
      <alignment horizontal="right"/>
    </xf>
    <xf numFmtId="0" fontId="12" fillId="0" borderId="63" xfId="0" applyFont="1" applyBorder="1" applyAlignment="1" applyProtection="1">
      <alignment horizontal="left" vertical="top" wrapText="1"/>
      <protection locked="0"/>
    </xf>
    <xf numFmtId="3" fontId="14" fillId="13" borderId="31" xfId="0" applyNumberFormat="1" applyFont="1" applyFill="1" applyBorder="1" applyAlignment="1" applyProtection="1">
      <alignment horizontal="right"/>
      <protection locked="0"/>
    </xf>
    <xf numFmtId="3" fontId="14" fillId="13" borderId="33" xfId="0" applyNumberFormat="1" applyFont="1" applyFill="1" applyBorder="1" applyAlignment="1" applyProtection="1">
      <alignment horizontal="right"/>
      <protection locked="0"/>
    </xf>
    <xf numFmtId="3" fontId="14" fillId="13" borderId="35" xfId="0" applyNumberFormat="1" applyFont="1" applyFill="1" applyBorder="1" applyAlignment="1" applyProtection="1">
      <alignment horizontal="right"/>
      <protection locked="0"/>
    </xf>
    <xf numFmtId="10" fontId="26" fillId="0" borderId="0" xfId="3" applyNumberFormat="1" applyFont="1" applyFill="1" applyBorder="1" applyProtection="1"/>
    <xf numFmtId="2" fontId="14" fillId="0" borderId="0" xfId="3" applyNumberFormat="1" applyFont="1" applyFill="1" applyBorder="1" applyAlignment="1" applyProtection="1">
      <alignment horizontal="right"/>
      <protection locked="0"/>
    </xf>
    <xf numFmtId="10" fontId="26" fillId="6" borderId="12" xfId="3" applyNumberFormat="1" applyFont="1" applyFill="1" applyBorder="1" applyAlignment="1" applyProtection="1">
      <alignment horizontal="left"/>
    </xf>
    <xf numFmtId="2" fontId="14" fillId="2" borderId="15" xfId="3" applyNumberFormat="1" applyFont="1" applyFill="1" applyBorder="1" applyAlignment="1" applyProtection="1">
      <alignment horizontal="left"/>
      <protection locked="0"/>
    </xf>
    <xf numFmtId="2" fontId="14" fillId="2" borderId="18" xfId="3" applyNumberFormat="1" applyFont="1" applyFill="1" applyBorder="1" applyAlignment="1" applyProtection="1">
      <alignment horizontal="left"/>
      <protection locked="0"/>
    </xf>
    <xf numFmtId="2" fontId="14" fillId="0" borderId="18" xfId="0" applyNumberFormat="1" applyFont="1" applyBorder="1" applyAlignment="1" applyProtection="1">
      <alignment horizontal="left"/>
      <protection locked="0"/>
    </xf>
    <xf numFmtId="2" fontId="14" fillId="0" borderId="21" xfId="0" applyNumberFormat="1" applyFont="1" applyBorder="1" applyAlignment="1" applyProtection="1">
      <alignment horizontal="left"/>
      <protection locked="0"/>
    </xf>
    <xf numFmtId="0" fontId="0" fillId="0" borderId="0" xfId="0" applyAlignment="1" applyProtection="1">
      <alignment wrapText="1"/>
    </xf>
    <xf numFmtId="10" fontId="26" fillId="6" borderId="12" xfId="3" applyNumberFormat="1" applyFont="1" applyFill="1" applyBorder="1" applyAlignment="1" applyProtection="1">
      <alignment wrapText="1"/>
    </xf>
    <xf numFmtId="3" fontId="12" fillId="0" borderId="32" xfId="3" applyNumberFormat="1" applyFont="1" applyFill="1" applyBorder="1" applyAlignment="1" applyProtection="1">
      <alignment horizontal="right"/>
      <protection locked="0"/>
    </xf>
    <xf numFmtId="3" fontId="12" fillId="0" borderId="33" xfId="3" applyNumberFormat="1" applyFont="1" applyFill="1" applyBorder="1" applyAlignment="1" applyProtection="1">
      <alignment horizontal="right"/>
      <protection locked="0"/>
    </xf>
    <xf numFmtId="166" fontId="12" fillId="0" borderId="30" xfId="3" applyNumberFormat="1" applyFont="1" applyFill="1" applyBorder="1" applyProtection="1"/>
    <xf numFmtId="166" fontId="12" fillId="0" borderId="37" xfId="3" applyNumberFormat="1" applyFont="1" applyFill="1" applyBorder="1" applyProtection="1"/>
    <xf numFmtId="166" fontId="12" fillId="0" borderId="31" xfId="3" applyNumberFormat="1" applyFont="1" applyFill="1" applyBorder="1" applyProtection="1"/>
    <xf numFmtId="166" fontId="12" fillId="0" borderId="32" xfId="3" applyNumberFormat="1" applyFont="1" applyFill="1" applyBorder="1" applyProtection="1"/>
    <xf numFmtId="166" fontId="12" fillId="0" borderId="38" xfId="3" applyNumberFormat="1" applyFont="1" applyFill="1" applyBorder="1" applyProtection="1"/>
    <xf numFmtId="166" fontId="12" fillId="0" borderId="33" xfId="3" applyNumberFormat="1" applyFont="1" applyFill="1" applyBorder="1" applyProtection="1"/>
    <xf numFmtId="166" fontId="12" fillId="0" borderId="34" xfId="3" applyNumberFormat="1" applyFont="1" applyFill="1" applyBorder="1" applyProtection="1"/>
    <xf numFmtId="166" fontId="12" fillId="0" borderId="39" xfId="3" applyNumberFormat="1" applyFont="1" applyFill="1" applyBorder="1" applyProtection="1"/>
    <xf numFmtId="166" fontId="12" fillId="0" borderId="35" xfId="3" applyNumberFormat="1" applyFont="1" applyFill="1" applyBorder="1" applyProtection="1"/>
    <xf numFmtId="166" fontId="12" fillId="0" borderId="28" xfId="3" applyNumberFormat="1" applyFont="1" applyFill="1" applyBorder="1" applyProtection="1"/>
    <xf numFmtId="166" fontId="12" fillId="0" borderId="36" xfId="3" applyNumberFormat="1" applyFont="1" applyFill="1" applyBorder="1" applyProtection="1"/>
    <xf numFmtId="166" fontId="12" fillId="0" borderId="29" xfId="3" applyNumberFormat="1" applyFont="1" applyFill="1" applyBorder="1" applyProtection="1"/>
    <xf numFmtId="166" fontId="12" fillId="0" borderId="32" xfId="3" applyNumberFormat="1" applyFont="1" applyFill="1" applyBorder="1" applyAlignment="1" applyProtection="1">
      <alignment horizontal="right" vertical="top"/>
    </xf>
    <xf numFmtId="166" fontId="12" fillId="0" borderId="38" xfId="3" applyNumberFormat="1" applyFont="1" applyFill="1" applyBorder="1" applyAlignment="1" applyProtection="1">
      <alignment horizontal="right" vertical="top"/>
    </xf>
    <xf numFmtId="166" fontId="12" fillId="0" borderId="33" xfId="3" applyNumberFormat="1" applyFont="1" applyFill="1" applyBorder="1" applyAlignment="1" applyProtection="1">
      <alignment horizontal="right" vertical="top"/>
    </xf>
    <xf numFmtId="0" fontId="15" fillId="8" borderId="4" xfId="0" applyFont="1" applyFill="1" applyBorder="1" applyAlignment="1">
      <alignment vertical="top" wrapText="1"/>
    </xf>
    <xf numFmtId="0" fontId="15" fillId="8" borderId="13" xfId="0" applyFont="1" applyFill="1" applyBorder="1" applyAlignment="1">
      <alignment horizontal="right" vertical="top" wrapText="1"/>
    </xf>
    <xf numFmtId="0" fontId="15" fillId="8" borderId="5" xfId="0" applyFont="1" applyFill="1" applyBorder="1" applyAlignment="1">
      <alignment horizontal="right" vertical="top" wrapText="1"/>
    </xf>
    <xf numFmtId="3" fontId="15" fillId="7" borderId="28" xfId="0" applyNumberFormat="1" applyFont="1" applyFill="1" applyBorder="1" applyAlignment="1">
      <alignment vertical="top" wrapText="1"/>
    </xf>
    <xf numFmtId="3" fontId="15" fillId="7" borderId="29" xfId="0" applyNumberFormat="1" applyFont="1" applyFill="1" applyBorder="1" applyAlignment="1">
      <alignment vertical="top" wrapText="1"/>
    </xf>
    <xf numFmtId="3" fontId="15" fillId="7" borderId="36" xfId="0" applyNumberFormat="1" applyFont="1" applyFill="1" applyBorder="1" applyAlignment="1">
      <alignment vertical="top" wrapText="1"/>
    </xf>
    <xf numFmtId="3" fontId="14" fillId="6" borderId="13" xfId="0" applyNumberFormat="1" applyFont="1" applyFill="1" applyBorder="1" applyAlignment="1">
      <alignment vertical="top" wrapText="1"/>
    </xf>
    <xf numFmtId="3" fontId="14" fillId="6" borderId="5" xfId="0" applyNumberFormat="1" applyFont="1" applyFill="1" applyBorder="1" applyAlignment="1">
      <alignment vertical="top" wrapText="1"/>
    </xf>
    <xf numFmtId="3" fontId="15" fillId="8" borderId="13" xfId="0" applyNumberFormat="1" applyFont="1" applyFill="1" applyBorder="1" applyAlignment="1">
      <alignment horizontal="right" vertical="top" wrapText="1"/>
    </xf>
    <xf numFmtId="3" fontId="15" fillId="8" borderId="5" xfId="0" applyNumberFormat="1" applyFont="1" applyFill="1" applyBorder="1" applyAlignment="1">
      <alignment horizontal="right" vertical="top" wrapText="1"/>
    </xf>
    <xf numFmtId="0" fontId="15" fillId="7" borderId="12" xfId="0" applyFont="1" applyFill="1" applyBorder="1" applyAlignment="1">
      <alignment vertical="top" wrapText="1"/>
    </xf>
    <xf numFmtId="0" fontId="14" fillId="6" borderId="13" xfId="0" applyFont="1" applyFill="1" applyBorder="1" applyAlignment="1">
      <alignment vertical="top" wrapText="1"/>
    </xf>
    <xf numFmtId="0" fontId="14" fillId="6" borderId="4" xfId="0" applyFont="1" applyFill="1" applyBorder="1" applyAlignment="1">
      <alignment vertical="top"/>
    </xf>
    <xf numFmtId="0" fontId="14" fillId="7" borderId="12" xfId="0" applyFont="1" applyFill="1" applyBorder="1" applyAlignment="1">
      <alignment vertical="top"/>
    </xf>
    <xf numFmtId="0" fontId="14" fillId="7" borderId="12" xfId="0" applyFont="1" applyFill="1" applyBorder="1" applyAlignment="1">
      <alignment horizontal="right" vertical="top"/>
    </xf>
    <xf numFmtId="0" fontId="14" fillId="0" borderId="3" xfId="0" applyFont="1" applyFill="1" applyBorder="1" applyAlignment="1" applyProtection="1">
      <alignment horizontal="right" vertical="top"/>
    </xf>
    <xf numFmtId="0" fontId="14" fillId="0" borderId="3" xfId="2" applyFont="1" applyFill="1" applyBorder="1" applyAlignment="1" applyProtection="1">
      <alignment vertical="top"/>
    </xf>
    <xf numFmtId="3" fontId="12" fillId="0" borderId="32" xfId="3" applyNumberFormat="1" applyFont="1" applyBorder="1" applyAlignment="1" applyProtection="1">
      <alignment horizontal="right" vertical="top"/>
      <protection locked="0"/>
    </xf>
    <xf numFmtId="3" fontId="12" fillId="0" borderId="33" xfId="3" applyNumberFormat="1" applyFont="1" applyBorder="1" applyAlignment="1" applyProtection="1">
      <alignment horizontal="right" vertical="top"/>
      <protection locked="0"/>
    </xf>
    <xf numFmtId="3" fontId="12" fillId="0" borderId="32" xfId="0" applyNumberFormat="1" applyFont="1" applyBorder="1" applyAlignment="1" applyProtection="1">
      <alignment horizontal="right" vertical="top"/>
      <protection locked="0"/>
    </xf>
    <xf numFmtId="3" fontId="12" fillId="0" borderId="38" xfId="0" applyNumberFormat="1" applyFont="1" applyBorder="1" applyAlignment="1" applyProtection="1">
      <alignment horizontal="right" vertical="top"/>
      <protection locked="0"/>
    </xf>
    <xf numFmtId="3" fontId="12" fillId="0" borderId="33" xfId="0" applyNumberFormat="1" applyFont="1" applyBorder="1" applyAlignment="1" applyProtection="1">
      <alignment horizontal="right" vertical="top"/>
      <protection locked="0"/>
    </xf>
    <xf numFmtId="3" fontId="12" fillId="0" borderId="30" xfId="3" applyNumberFormat="1" applyFont="1" applyBorder="1" applyAlignment="1" applyProtection="1">
      <alignment horizontal="right" vertical="top"/>
      <protection locked="0"/>
    </xf>
    <xf numFmtId="3" fontId="12" fillId="0" borderId="31" xfId="3" applyNumberFormat="1" applyFont="1" applyBorder="1" applyAlignment="1" applyProtection="1">
      <alignment horizontal="right" vertical="top"/>
      <protection locked="0"/>
    </xf>
    <xf numFmtId="3" fontId="12" fillId="0" borderId="30" xfId="0" applyNumberFormat="1" applyFont="1" applyBorder="1" applyAlignment="1" applyProtection="1">
      <alignment horizontal="right" vertical="top"/>
      <protection locked="0"/>
    </xf>
    <xf numFmtId="3" fontId="12" fillId="0" borderId="37" xfId="0" applyNumberFormat="1" applyFont="1" applyBorder="1" applyAlignment="1" applyProtection="1">
      <alignment horizontal="right" vertical="top"/>
      <protection locked="0"/>
    </xf>
    <xf numFmtId="3" fontId="12" fillId="0" borderId="31" xfId="0" applyNumberFormat="1" applyFont="1" applyBorder="1" applyAlignment="1" applyProtection="1">
      <alignment horizontal="right" vertical="top"/>
      <protection locked="0"/>
    </xf>
    <xf numFmtId="3" fontId="14" fillId="0" borderId="32" xfId="0" applyNumberFormat="1" applyFont="1" applyBorder="1" applyAlignment="1" applyProtection="1">
      <alignment horizontal="right" vertical="top"/>
      <protection locked="0"/>
    </xf>
    <xf numFmtId="3" fontId="12" fillId="0" borderId="64" xfId="3" applyNumberFormat="1" applyFont="1" applyBorder="1" applyAlignment="1" applyProtection="1">
      <alignment horizontal="right" vertical="top"/>
      <protection locked="0"/>
    </xf>
    <xf numFmtId="3" fontId="12" fillId="0" borderId="65" xfId="3" applyNumberFormat="1" applyFont="1" applyBorder="1" applyAlignment="1" applyProtection="1">
      <alignment horizontal="right" vertical="top"/>
      <protection locked="0"/>
    </xf>
    <xf numFmtId="3" fontId="14" fillId="0" borderId="64" xfId="0" applyNumberFormat="1" applyFont="1" applyBorder="1" applyAlignment="1" applyProtection="1">
      <alignment horizontal="right" vertical="top"/>
      <protection locked="0"/>
    </xf>
    <xf numFmtId="3" fontId="12" fillId="0" borderId="66" xfId="0" applyNumberFormat="1" applyFont="1" applyBorder="1" applyAlignment="1" applyProtection="1">
      <alignment horizontal="right" vertical="top"/>
      <protection locked="0"/>
    </xf>
    <xf numFmtId="3" fontId="12" fillId="0" borderId="65" xfId="0" applyNumberFormat="1" applyFont="1" applyBorder="1" applyAlignment="1" applyProtection="1">
      <alignment horizontal="right" vertical="top"/>
      <protection locked="0"/>
    </xf>
    <xf numFmtId="3" fontId="12" fillId="0" borderId="34" xfId="3" applyNumberFormat="1" applyFont="1" applyBorder="1" applyAlignment="1" applyProtection="1">
      <alignment horizontal="right" vertical="top"/>
      <protection locked="0"/>
    </xf>
    <xf numFmtId="3" fontId="12" fillId="0" borderId="35" xfId="3" applyNumberFormat="1" applyFont="1" applyBorder="1" applyAlignment="1" applyProtection="1">
      <alignment horizontal="right" vertical="top"/>
      <protection locked="0"/>
    </xf>
    <xf numFmtId="3" fontId="14" fillId="2" borderId="34" xfId="0" applyNumberFormat="1" applyFont="1" applyFill="1" applyBorder="1" applyAlignment="1" applyProtection="1">
      <alignment horizontal="right" vertical="top"/>
      <protection locked="0"/>
    </xf>
    <xf numFmtId="3" fontId="12" fillId="0" borderId="39" xfId="0" applyNumberFormat="1" applyFont="1" applyBorder="1" applyAlignment="1" applyProtection="1">
      <alignment horizontal="right" vertical="top"/>
      <protection locked="0"/>
    </xf>
    <xf numFmtId="3" fontId="12" fillId="0" borderId="35" xfId="0" applyNumberFormat="1" applyFont="1" applyBorder="1" applyAlignment="1" applyProtection="1">
      <alignment horizontal="right" vertical="top"/>
      <protection locked="0"/>
    </xf>
    <xf numFmtId="3" fontId="13" fillId="7" borderId="28" xfId="3" applyNumberFormat="1" applyFont="1" applyFill="1" applyBorder="1" applyAlignment="1" applyProtection="1">
      <alignment horizontal="right" vertical="top"/>
    </xf>
    <xf numFmtId="3" fontId="13" fillId="7" borderId="29" xfId="3" applyNumberFormat="1" applyFont="1" applyFill="1" applyBorder="1" applyAlignment="1" applyProtection="1">
      <alignment horizontal="right" vertical="top"/>
    </xf>
    <xf numFmtId="166" fontId="12" fillId="0" borderId="28" xfId="3" applyNumberFormat="1" applyFont="1" applyFill="1" applyBorder="1" applyAlignment="1" applyProtection="1">
      <alignment horizontal="right" vertical="top"/>
    </xf>
    <xf numFmtId="166" fontId="12" fillId="0" borderId="36" xfId="3" applyNumberFormat="1" applyFont="1" applyFill="1" applyBorder="1" applyAlignment="1" applyProtection="1">
      <alignment horizontal="right" vertical="top"/>
    </xf>
    <xf numFmtId="166" fontId="12" fillId="0" borderId="37" xfId="3" applyNumberFormat="1" applyFont="1" applyFill="1" applyBorder="1" applyAlignment="1" applyProtection="1">
      <alignment horizontal="right" vertical="top"/>
    </xf>
    <xf numFmtId="166" fontId="12" fillId="0" borderId="31" xfId="3" applyNumberFormat="1" applyFont="1" applyFill="1" applyBorder="1" applyAlignment="1" applyProtection="1">
      <alignment horizontal="right" vertical="top"/>
    </xf>
    <xf numFmtId="166" fontId="12" fillId="0" borderId="39" xfId="3" applyNumberFormat="1" applyFont="1" applyFill="1" applyBorder="1" applyAlignment="1" applyProtection="1">
      <alignment horizontal="right" vertical="top"/>
    </xf>
    <xf numFmtId="166" fontId="12" fillId="0" borderId="30" xfId="3" applyNumberFormat="1" applyFont="1" applyFill="1" applyBorder="1" applyAlignment="1" applyProtection="1">
      <alignment horizontal="right" vertical="top"/>
    </xf>
    <xf numFmtId="166" fontId="12" fillId="0" borderId="34" xfId="3" applyNumberFormat="1" applyFont="1" applyFill="1" applyBorder="1" applyAlignment="1" applyProtection="1">
      <alignment horizontal="right" vertical="top"/>
    </xf>
    <xf numFmtId="166" fontId="12" fillId="0" borderId="35" xfId="3" applyNumberFormat="1" applyFont="1" applyFill="1" applyBorder="1" applyAlignment="1" applyProtection="1">
      <alignment horizontal="right" vertical="top"/>
    </xf>
    <xf numFmtId="3" fontId="12" fillId="0" borderId="34" xfId="0" applyNumberFormat="1" applyFont="1" applyBorder="1" applyAlignment="1" applyProtection="1">
      <alignment horizontal="right" vertical="top"/>
      <protection locked="0"/>
    </xf>
    <xf numFmtId="3" fontId="13" fillId="7" borderId="28" xfId="0" applyNumberFormat="1" applyFont="1" applyFill="1" applyBorder="1" applyAlignment="1">
      <alignment horizontal="right" vertical="top"/>
    </xf>
    <xf numFmtId="3" fontId="13" fillId="7" borderId="29" xfId="0" applyNumberFormat="1" applyFont="1" applyFill="1" applyBorder="1" applyAlignment="1">
      <alignment horizontal="right" vertical="top"/>
    </xf>
    <xf numFmtId="3" fontId="13" fillId="7" borderId="36" xfId="0" applyNumberFormat="1" applyFont="1" applyFill="1" applyBorder="1" applyAlignment="1">
      <alignment horizontal="right" vertical="top"/>
    </xf>
    <xf numFmtId="3" fontId="12" fillId="6" borderId="13" xfId="0" applyNumberFormat="1" applyFont="1" applyFill="1" applyBorder="1" applyAlignment="1">
      <alignment horizontal="right" vertical="top"/>
    </xf>
    <xf numFmtId="3" fontId="12" fillId="6" borderId="5" xfId="0" applyNumberFormat="1" applyFont="1" applyFill="1" applyBorder="1" applyAlignment="1">
      <alignment horizontal="right" vertical="top"/>
    </xf>
    <xf numFmtId="3" fontId="13" fillId="8" borderId="13" xfId="0" applyNumberFormat="1" applyFont="1" applyFill="1" applyBorder="1" applyAlignment="1">
      <alignment horizontal="right" vertical="top"/>
    </xf>
    <xf numFmtId="3" fontId="13" fillId="8" borderId="5" xfId="0" applyNumberFormat="1" applyFont="1" applyFill="1" applyBorder="1" applyAlignment="1">
      <alignment horizontal="right" vertical="top"/>
    </xf>
    <xf numFmtId="0" fontId="12" fillId="6" borderId="4" xfId="0" applyFont="1" applyFill="1" applyBorder="1" applyAlignment="1">
      <alignment vertical="top"/>
    </xf>
    <xf numFmtId="0" fontId="12" fillId="6" borderId="13" xfId="0" applyFont="1" applyFill="1" applyBorder="1" applyAlignment="1">
      <alignment vertical="top" wrapText="1"/>
    </xf>
    <xf numFmtId="3" fontId="14" fillId="4" borderId="15" xfId="0" applyNumberFormat="1" applyFont="1" applyFill="1" applyBorder="1" applyAlignment="1" applyProtection="1">
      <alignment horizontal="right" vertical="top"/>
      <protection locked="0"/>
    </xf>
    <xf numFmtId="3" fontId="14" fillId="4" borderId="30" xfId="0" applyNumberFormat="1" applyFont="1" applyFill="1" applyBorder="1" applyAlignment="1" applyProtection="1">
      <alignment horizontal="right" vertical="top"/>
      <protection locked="0"/>
    </xf>
    <xf numFmtId="3" fontId="14" fillId="3" borderId="18" xfId="0" applyNumberFormat="1" applyFont="1" applyFill="1" applyBorder="1" applyAlignment="1" applyProtection="1">
      <alignment vertical="top"/>
      <protection locked="0"/>
    </xf>
    <xf numFmtId="3" fontId="14" fillId="3" borderId="15" xfId="0" applyNumberFormat="1" applyFont="1" applyFill="1" applyBorder="1" applyAlignment="1" applyProtection="1">
      <alignment vertical="top"/>
      <protection locked="0"/>
    </xf>
    <xf numFmtId="3" fontId="14" fillId="3" borderId="21" xfId="0" applyNumberFormat="1" applyFont="1" applyFill="1" applyBorder="1" applyAlignment="1" applyProtection="1">
      <alignment vertical="top"/>
      <protection locked="0"/>
    </xf>
    <xf numFmtId="3" fontId="14" fillId="2" borderId="32" xfId="0" applyNumberFormat="1" applyFont="1" applyFill="1" applyBorder="1" applyAlignment="1" applyProtection="1">
      <alignment horizontal="right" vertical="top"/>
      <protection locked="0"/>
    </xf>
    <xf numFmtId="3" fontId="14" fillId="2" borderId="33" xfId="0" applyNumberFormat="1" applyFont="1" applyFill="1" applyBorder="1" applyAlignment="1" applyProtection="1">
      <alignment horizontal="right" vertical="top"/>
      <protection locked="0"/>
    </xf>
    <xf numFmtId="49" fontId="14" fillId="2" borderId="16" xfId="0" applyNumberFormat="1" applyFont="1" applyFill="1" applyBorder="1" applyAlignment="1" applyProtection="1">
      <alignment horizontal="left" vertical="top"/>
      <protection locked="0"/>
    </xf>
    <xf numFmtId="49" fontId="14" fillId="2" borderId="31" xfId="0" applyNumberFormat="1" applyFont="1" applyFill="1" applyBorder="1" applyAlignment="1" applyProtection="1">
      <alignment horizontal="left" vertical="top"/>
      <protection locked="0"/>
    </xf>
    <xf numFmtId="49" fontId="14" fillId="2" borderId="17" xfId="0" applyNumberFormat="1" applyFont="1" applyFill="1" applyBorder="1" applyAlignment="1" applyProtection="1">
      <alignment horizontal="left" vertical="top"/>
      <protection locked="0"/>
    </xf>
    <xf numFmtId="2" fontId="14" fillId="2" borderId="15" xfId="3" applyNumberFormat="1" applyFont="1" applyFill="1" applyBorder="1" applyAlignment="1" applyProtection="1">
      <alignment horizontal="left" vertical="top" wrapText="1"/>
      <protection locked="0"/>
    </xf>
    <xf numFmtId="49" fontId="14" fillId="2" borderId="19" xfId="0" applyNumberFormat="1" applyFont="1" applyFill="1" applyBorder="1" applyAlignment="1" applyProtection="1">
      <alignment horizontal="left" vertical="top"/>
      <protection locked="0"/>
    </xf>
    <xf numFmtId="49" fontId="14" fillId="2" borderId="33" xfId="0" applyNumberFormat="1" applyFont="1" applyFill="1" applyBorder="1" applyAlignment="1" applyProtection="1">
      <alignment horizontal="left" vertical="top"/>
      <protection locked="0"/>
    </xf>
    <xf numFmtId="49" fontId="14" fillId="2" borderId="20" xfId="0" applyNumberFormat="1" applyFont="1" applyFill="1" applyBorder="1" applyAlignment="1" applyProtection="1">
      <alignment horizontal="left" vertical="top"/>
      <protection locked="0"/>
    </xf>
    <xf numFmtId="2" fontId="14" fillId="2" borderId="18" xfId="3" applyNumberFormat="1" applyFont="1" applyFill="1" applyBorder="1" applyAlignment="1" applyProtection="1">
      <alignment horizontal="left" vertical="top" wrapText="1"/>
      <protection locked="0"/>
    </xf>
    <xf numFmtId="49" fontId="14" fillId="2" borderId="19" xfId="0" applyNumberFormat="1" applyFont="1" applyFill="1" applyBorder="1" applyAlignment="1" applyProtection="1">
      <alignment horizontal="left" vertical="top" wrapText="1"/>
      <protection locked="0"/>
    </xf>
    <xf numFmtId="49" fontId="14" fillId="2" borderId="33" xfId="0" applyNumberFormat="1" applyFont="1" applyFill="1" applyBorder="1" applyAlignment="1" applyProtection="1">
      <alignment horizontal="left" vertical="top" wrapText="1"/>
      <protection locked="0"/>
    </xf>
    <xf numFmtId="49" fontId="14" fillId="2" borderId="20" xfId="0" applyNumberFormat="1" applyFont="1" applyFill="1" applyBorder="1" applyAlignment="1" applyProtection="1">
      <alignment horizontal="left" vertical="top" wrapText="1"/>
      <protection locked="0"/>
    </xf>
    <xf numFmtId="49" fontId="14" fillId="0" borderId="19" xfId="0" applyNumberFormat="1" applyFont="1" applyBorder="1" applyAlignment="1" applyProtection="1">
      <alignment horizontal="left" vertical="top"/>
      <protection locked="0"/>
    </xf>
    <xf numFmtId="49" fontId="14" fillId="0" borderId="33" xfId="0" applyNumberFormat="1" applyFont="1" applyBorder="1" applyAlignment="1" applyProtection="1">
      <alignment horizontal="left" vertical="top"/>
      <protection locked="0"/>
    </xf>
    <xf numFmtId="49" fontId="14" fillId="0" borderId="20" xfId="0" applyNumberFormat="1" applyFont="1" applyBorder="1" applyAlignment="1" applyProtection="1">
      <alignment horizontal="left" vertical="top"/>
      <protection locked="0"/>
    </xf>
    <xf numFmtId="2" fontId="14" fillId="0" borderId="18" xfId="0" applyNumberFormat="1" applyFont="1" applyBorder="1" applyAlignment="1" applyProtection="1">
      <alignment horizontal="left" vertical="top" wrapText="1"/>
      <protection locked="0"/>
    </xf>
    <xf numFmtId="49" fontId="14" fillId="0" borderId="22" xfId="0" applyNumberFormat="1" applyFont="1" applyBorder="1" applyAlignment="1" applyProtection="1">
      <alignment horizontal="left" vertical="top"/>
      <protection locked="0"/>
    </xf>
    <xf numFmtId="49" fontId="14" fillId="0" borderId="35" xfId="0" applyNumberFormat="1" applyFont="1" applyBorder="1" applyAlignment="1" applyProtection="1">
      <alignment horizontal="left" vertical="top"/>
      <protection locked="0"/>
    </xf>
    <xf numFmtId="49" fontId="14" fillId="0" borderId="23" xfId="0" applyNumberFormat="1" applyFont="1" applyBorder="1" applyAlignment="1" applyProtection="1">
      <alignment horizontal="left" vertical="top"/>
      <protection locked="0"/>
    </xf>
    <xf numFmtId="2" fontId="14" fillId="0" borderId="21" xfId="0" applyNumberFormat="1" applyFont="1" applyBorder="1" applyAlignment="1" applyProtection="1">
      <alignment horizontal="left" vertical="top" wrapText="1"/>
      <protection locked="0"/>
    </xf>
    <xf numFmtId="3" fontId="14" fillId="2" borderId="18" xfId="4" applyNumberFormat="1" applyFont="1" applyFill="1" applyBorder="1" applyAlignment="1" applyProtection="1">
      <alignment horizontal="right" vertical="top"/>
      <protection locked="0"/>
    </xf>
    <xf numFmtId="3" fontId="14" fillId="2" borderId="15" xfId="4" applyNumberFormat="1" applyFont="1" applyFill="1" applyBorder="1" applyAlignment="1" applyProtection="1">
      <alignment horizontal="right" vertical="top"/>
      <protection locked="0"/>
    </xf>
    <xf numFmtId="3" fontId="14" fillId="0" borderId="18" xfId="0" applyNumberFormat="1" applyFont="1" applyBorder="1" applyAlignment="1" applyProtection="1">
      <alignment horizontal="right" vertical="top"/>
      <protection locked="0"/>
    </xf>
    <xf numFmtId="3" fontId="14" fillId="0" borderId="21" xfId="0" applyNumberFormat="1" applyFont="1" applyBorder="1" applyAlignment="1" applyProtection="1">
      <alignment horizontal="right" vertical="top"/>
      <protection locked="0"/>
    </xf>
    <xf numFmtId="166" fontId="12" fillId="0" borderId="29" xfId="3" applyNumberFormat="1" applyFont="1" applyFill="1" applyBorder="1" applyAlignment="1" applyProtection="1">
      <alignment horizontal="right" vertical="top"/>
    </xf>
    <xf numFmtId="0" fontId="12" fillId="0" borderId="0" xfId="0" applyFont="1"/>
    <xf numFmtId="166" fontId="12" fillId="0" borderId="68" xfId="3" applyNumberFormat="1" applyFont="1" applyFill="1" applyBorder="1" applyProtection="1"/>
    <xf numFmtId="166" fontId="12" fillId="0" borderId="70" xfId="3" applyNumberFormat="1" applyFont="1" applyFill="1" applyBorder="1" applyProtection="1"/>
    <xf numFmtId="166" fontId="12" fillId="0" borderId="69" xfId="3" applyNumberFormat="1" applyFont="1" applyFill="1" applyBorder="1" applyProtection="1"/>
    <xf numFmtId="0" fontId="0" fillId="6" borderId="8" xfId="0" applyFill="1" applyBorder="1"/>
    <xf numFmtId="0" fontId="0" fillId="6" borderId="9" xfId="0" applyFill="1" applyBorder="1"/>
    <xf numFmtId="166" fontId="12" fillId="6" borderId="8" xfId="3" applyNumberFormat="1" applyFont="1" applyFill="1" applyBorder="1" applyAlignment="1" applyProtection="1">
      <alignment horizontal="right" vertical="top"/>
    </xf>
    <xf numFmtId="166" fontId="12" fillId="6" borderId="0" xfId="3" applyNumberFormat="1" applyFont="1" applyFill="1" applyBorder="1" applyAlignment="1" applyProtection="1">
      <alignment horizontal="right" vertical="top"/>
    </xf>
    <xf numFmtId="166" fontId="12" fillId="6" borderId="4" xfId="3" applyNumberFormat="1" applyFont="1" applyFill="1" applyBorder="1" applyAlignment="1" applyProtection="1">
      <alignment horizontal="right" vertical="top"/>
    </xf>
    <xf numFmtId="166" fontId="12" fillId="6" borderId="13" xfId="3" applyNumberFormat="1" applyFont="1" applyFill="1" applyBorder="1" applyAlignment="1" applyProtection="1">
      <alignment horizontal="right" vertical="top"/>
    </xf>
    <xf numFmtId="0" fontId="0" fillId="6" borderId="3" xfId="0" applyFill="1" applyBorder="1"/>
    <xf numFmtId="0" fontId="0" fillId="6" borderId="14" xfId="0" applyFill="1" applyBorder="1"/>
    <xf numFmtId="0" fontId="0" fillId="6" borderId="7" xfId="0" applyFill="1" applyBorder="1"/>
    <xf numFmtId="0" fontId="0" fillId="6" borderId="10" xfId="0" applyFill="1" applyBorder="1"/>
    <xf numFmtId="0" fontId="0" fillId="6" borderId="2" xfId="0" applyFill="1" applyBorder="1"/>
    <xf numFmtId="0" fontId="0" fillId="6" borderId="6" xfId="0" applyFill="1" applyBorder="1"/>
    <xf numFmtId="0" fontId="0" fillId="6" borderId="4" xfId="0" applyFill="1" applyBorder="1"/>
    <xf numFmtId="0" fontId="0" fillId="6" borderId="13" xfId="0" applyFill="1" applyBorder="1"/>
    <xf numFmtId="0" fontId="0" fillId="6" borderId="5" xfId="0" applyFill="1" applyBorder="1"/>
    <xf numFmtId="166" fontId="12" fillId="0" borderId="64" xfId="3" applyNumberFormat="1" applyFont="1" applyFill="1" applyBorder="1" applyAlignment="1" applyProtection="1">
      <alignment horizontal="right" vertical="top"/>
    </xf>
    <xf numFmtId="166" fontId="12" fillId="0" borderId="66" xfId="3" applyNumberFormat="1" applyFont="1" applyFill="1" applyBorder="1" applyAlignment="1" applyProtection="1">
      <alignment horizontal="right" vertical="top"/>
    </xf>
    <xf numFmtId="166" fontId="12" fillId="0" borderId="65" xfId="3" applyNumberFormat="1" applyFont="1" applyFill="1" applyBorder="1" applyAlignment="1" applyProtection="1">
      <alignment horizontal="right" vertical="top"/>
    </xf>
    <xf numFmtId="166" fontId="12" fillId="0" borderId="68" xfId="3" applyNumberFormat="1" applyFont="1" applyFill="1" applyBorder="1" applyAlignment="1" applyProtection="1">
      <alignment horizontal="right" vertical="top"/>
    </xf>
    <xf numFmtId="166" fontId="12" fillId="0" borderId="70" xfId="3" applyNumberFormat="1" applyFont="1" applyFill="1" applyBorder="1" applyAlignment="1" applyProtection="1">
      <alignment horizontal="right" vertical="top"/>
    </xf>
    <xf numFmtId="166" fontId="12" fillId="0" borderId="69" xfId="3" applyNumberFormat="1" applyFont="1" applyFill="1" applyBorder="1" applyAlignment="1" applyProtection="1">
      <alignment horizontal="right" vertical="top"/>
    </xf>
    <xf numFmtId="166" fontId="12" fillId="0" borderId="15" xfId="3" applyNumberFormat="1" applyFont="1" applyFill="1" applyBorder="1" applyAlignment="1" applyProtection="1">
      <alignment horizontal="right" vertical="top"/>
    </xf>
    <xf numFmtId="166" fontId="14" fillId="0" borderId="21" xfId="3" applyNumberFormat="1" applyFont="1" applyFill="1" applyBorder="1" applyAlignment="1" applyProtection="1">
      <alignment horizontal="right"/>
    </xf>
    <xf numFmtId="166" fontId="14" fillId="0" borderId="18" xfId="3" applyNumberFormat="1" applyFont="1" applyFill="1" applyBorder="1" applyAlignment="1" applyProtection="1">
      <alignment horizontal="right"/>
    </xf>
    <xf numFmtId="166" fontId="14" fillId="0" borderId="12" xfId="3" applyNumberFormat="1" applyFont="1" applyFill="1" applyBorder="1" applyAlignment="1" applyProtection="1">
      <alignment horizontal="right"/>
    </xf>
    <xf numFmtId="166" fontId="14" fillId="0" borderId="15" xfId="3" applyNumberFormat="1" applyFont="1" applyFill="1" applyBorder="1" applyAlignment="1" applyProtection="1">
      <alignment horizontal="right"/>
    </xf>
    <xf numFmtId="3" fontId="14" fillId="7" borderId="30" xfId="0" applyNumberFormat="1" applyFont="1" applyFill="1" applyBorder="1" applyAlignment="1">
      <alignment horizontal="right"/>
    </xf>
    <xf numFmtId="3" fontId="14" fillId="7" borderId="31" xfId="0" applyNumberFormat="1" applyFont="1" applyFill="1" applyBorder="1" applyAlignment="1">
      <alignment horizontal="right"/>
    </xf>
    <xf numFmtId="0" fontId="14" fillId="4" borderId="78" xfId="0" applyFont="1" applyFill="1" applyBorder="1" applyAlignment="1">
      <alignment horizontal="left" indent="1"/>
    </xf>
    <xf numFmtId="3" fontId="14" fillId="2" borderId="64" xfId="0" applyNumberFormat="1" applyFont="1" applyFill="1" applyBorder="1" applyAlignment="1" applyProtection="1">
      <alignment horizontal="right"/>
      <protection locked="0"/>
    </xf>
    <xf numFmtId="3" fontId="14" fillId="2" borderId="65" xfId="0" applyNumberFormat="1" applyFont="1" applyFill="1" applyBorder="1" applyAlignment="1" applyProtection="1">
      <alignment horizontal="right"/>
      <protection locked="0"/>
    </xf>
    <xf numFmtId="3" fontId="14" fillId="7" borderId="64" xfId="0" applyNumberFormat="1" applyFont="1" applyFill="1" applyBorder="1" applyAlignment="1">
      <alignment horizontal="right"/>
    </xf>
    <xf numFmtId="3" fontId="14" fillId="7" borderId="65" xfId="0" applyNumberFormat="1" applyFont="1" applyFill="1" applyBorder="1" applyAlignment="1">
      <alignment horizontal="right"/>
    </xf>
    <xf numFmtId="3" fontId="15" fillId="7" borderId="28" xfId="0" applyNumberFormat="1" applyFont="1" applyFill="1" applyBorder="1" applyAlignment="1">
      <alignment horizontal="right"/>
    </xf>
    <xf numFmtId="3" fontId="15" fillId="7" borderId="29" xfId="0" applyNumberFormat="1" applyFont="1" applyFill="1" applyBorder="1" applyAlignment="1">
      <alignment horizontal="right"/>
    </xf>
    <xf numFmtId="3" fontId="14" fillId="2" borderId="68" xfId="0" applyNumberFormat="1" applyFont="1" applyFill="1" applyBorder="1" applyAlignment="1" applyProtection="1">
      <alignment horizontal="right"/>
      <protection locked="0"/>
    </xf>
    <xf numFmtId="3" fontId="14" fillId="2" borderId="69" xfId="0" applyNumberFormat="1" applyFont="1" applyFill="1" applyBorder="1" applyAlignment="1" applyProtection="1">
      <alignment horizontal="right"/>
      <protection locked="0"/>
    </xf>
    <xf numFmtId="3" fontId="14" fillId="7" borderId="68" xfId="0" applyNumberFormat="1" applyFont="1" applyFill="1" applyBorder="1" applyAlignment="1">
      <alignment horizontal="right"/>
    </xf>
    <xf numFmtId="3" fontId="14" fillId="7" borderId="69" xfId="0" applyNumberFormat="1" applyFont="1" applyFill="1" applyBorder="1" applyAlignment="1">
      <alignment horizontal="right"/>
    </xf>
    <xf numFmtId="3" fontId="14" fillId="7" borderId="32" xfId="0" applyNumberFormat="1" applyFont="1" applyFill="1" applyBorder="1" applyAlignment="1">
      <alignment horizontal="right"/>
    </xf>
    <xf numFmtId="3" fontId="14" fillId="7" borderId="33" xfId="0" applyNumberFormat="1" applyFont="1" applyFill="1" applyBorder="1" applyAlignment="1">
      <alignment horizontal="right"/>
    </xf>
    <xf numFmtId="3" fontId="14" fillId="7" borderId="34" xfId="0" applyNumberFormat="1" applyFont="1" applyFill="1" applyBorder="1" applyAlignment="1">
      <alignment horizontal="right"/>
    </xf>
    <xf numFmtId="3" fontId="14" fillId="7" borderId="35" xfId="0" applyNumberFormat="1" applyFont="1" applyFill="1" applyBorder="1" applyAlignment="1">
      <alignment horizontal="right"/>
    </xf>
    <xf numFmtId="0" fontId="0" fillId="0" borderId="8" xfId="0" applyBorder="1"/>
    <xf numFmtId="3" fontId="14" fillId="4" borderId="16" xfId="0" applyNumberFormat="1" applyFont="1" applyFill="1" applyBorder="1" applyAlignment="1" applyProtection="1">
      <alignment horizontal="right"/>
      <protection locked="0"/>
    </xf>
    <xf numFmtId="3" fontId="14" fillId="4" borderId="19" xfId="0" applyNumberFormat="1" applyFont="1" applyFill="1" applyBorder="1" applyAlignment="1" applyProtection="1">
      <alignment horizontal="right"/>
      <protection locked="0"/>
    </xf>
    <xf numFmtId="3" fontId="14" fillId="4" borderId="22" xfId="0" applyNumberFormat="1" applyFont="1" applyFill="1" applyBorder="1" applyAlignment="1" applyProtection="1">
      <alignment horizontal="right"/>
      <protection locked="0"/>
    </xf>
    <xf numFmtId="0" fontId="14" fillId="0" borderId="12" xfId="0" applyFont="1" applyBorder="1" applyAlignment="1">
      <alignment horizontal="right" vertical="top"/>
    </xf>
    <xf numFmtId="0" fontId="14" fillId="0" borderId="4" xfId="2" applyFont="1" applyBorder="1" applyAlignment="1">
      <alignment vertical="top"/>
    </xf>
    <xf numFmtId="3" fontId="12" fillId="0" borderId="22" xfId="0" applyNumberFormat="1" applyFont="1" applyBorder="1" applyAlignment="1" applyProtection="1">
      <alignment horizontal="right"/>
      <protection locked="0"/>
    </xf>
    <xf numFmtId="0" fontId="13" fillId="7" borderId="4" xfId="0" applyFont="1" applyFill="1" applyBorder="1"/>
    <xf numFmtId="3" fontId="14" fillId="4" borderId="37" xfId="0" applyNumberFormat="1" applyFont="1" applyFill="1" applyBorder="1" applyProtection="1">
      <protection locked="0"/>
    </xf>
    <xf numFmtId="3" fontId="14" fillId="4" borderId="38" xfId="0" applyNumberFormat="1" applyFont="1" applyFill="1" applyBorder="1" applyProtection="1">
      <protection locked="0"/>
    </xf>
    <xf numFmtId="3" fontId="14" fillId="4" borderId="39" xfId="0" applyNumberFormat="1" applyFont="1" applyFill="1" applyBorder="1" applyProtection="1">
      <protection locked="0"/>
    </xf>
    <xf numFmtId="166" fontId="12" fillId="0" borderId="26" xfId="3" applyNumberFormat="1" applyFont="1" applyFill="1" applyBorder="1" applyAlignment="1" applyProtection="1">
      <alignment horizontal="right" vertical="top"/>
    </xf>
    <xf numFmtId="166" fontId="12" fillId="0" borderId="48" xfId="3" applyNumberFormat="1" applyFont="1" applyFill="1" applyBorder="1" applyAlignment="1" applyProtection="1">
      <alignment horizontal="right" vertical="top"/>
    </xf>
    <xf numFmtId="166" fontId="12" fillId="0" borderId="27" xfId="3" applyNumberFormat="1" applyFont="1" applyFill="1" applyBorder="1" applyAlignment="1" applyProtection="1">
      <alignment horizontal="right" vertical="top"/>
    </xf>
    <xf numFmtId="0" fontId="14" fillId="4" borderId="19" xfId="0" applyFont="1" applyFill="1" applyBorder="1" applyAlignment="1">
      <alignment horizontal="left" indent="1"/>
    </xf>
    <xf numFmtId="0" fontId="14" fillId="4" borderId="22" xfId="0" applyFont="1" applyFill="1" applyBorder="1" applyAlignment="1">
      <alignment horizontal="left" indent="1"/>
    </xf>
    <xf numFmtId="0" fontId="14" fillId="8" borderId="12" xfId="0" applyFont="1" applyFill="1" applyBorder="1" applyAlignment="1">
      <alignment horizontal="right"/>
    </xf>
    <xf numFmtId="0" fontId="14" fillId="0" borderId="67" xfId="0" applyFont="1" applyBorder="1" applyAlignment="1">
      <alignment horizontal="right"/>
    </xf>
    <xf numFmtId="0" fontId="14" fillId="4" borderId="71" xfId="0" applyFont="1" applyFill="1" applyBorder="1" applyAlignment="1">
      <alignment horizontal="left" indent="1"/>
    </xf>
    <xf numFmtId="0" fontId="14" fillId="0" borderId="15" xfId="0" applyFont="1" applyBorder="1" applyAlignment="1">
      <alignment horizontal="right"/>
    </xf>
    <xf numFmtId="0" fontId="14" fillId="4" borderId="16" xfId="0" applyFont="1" applyFill="1" applyBorder="1" applyAlignment="1">
      <alignment horizontal="left" indent="1"/>
    </xf>
    <xf numFmtId="0" fontId="14" fillId="0" borderId="63" xfId="0" applyFont="1" applyBorder="1" applyAlignment="1">
      <alignment horizontal="right"/>
    </xf>
    <xf numFmtId="0" fontId="14" fillId="7" borderId="12" xfId="0" applyFont="1" applyFill="1" applyBorder="1" applyAlignment="1">
      <alignment horizontal="right"/>
    </xf>
    <xf numFmtId="0" fontId="14" fillId="0" borderId="18" xfId="0" applyFont="1" applyBorder="1" applyAlignment="1">
      <alignment horizontal="right"/>
    </xf>
    <xf numFmtId="0" fontId="14" fillId="0" borderId="21" xfId="0" applyFont="1" applyBorder="1" applyAlignment="1">
      <alignment horizontal="right"/>
    </xf>
    <xf numFmtId="0" fontId="14" fillId="7" borderId="21" xfId="0" applyFont="1" applyFill="1" applyBorder="1" applyAlignment="1">
      <alignment horizontal="right"/>
    </xf>
    <xf numFmtId="0" fontId="6" fillId="5" borderId="109" xfId="0" applyFont="1" applyFill="1" applyBorder="1" applyAlignment="1">
      <alignment vertical="center" wrapText="1"/>
    </xf>
    <xf numFmtId="0" fontId="18" fillId="5" borderId="111" xfId="0" applyFont="1" applyFill="1" applyBorder="1" applyAlignment="1">
      <alignment vertical="center"/>
    </xf>
    <xf numFmtId="0" fontId="16" fillId="5" borderId="7" xfId="0" applyFont="1" applyFill="1" applyBorder="1" applyAlignment="1">
      <alignment horizontal="right" vertical="center"/>
    </xf>
    <xf numFmtId="0" fontId="17" fillId="14" borderId="13" xfId="0" applyFont="1" applyFill="1" applyBorder="1" applyAlignment="1">
      <alignment vertical="center"/>
    </xf>
    <xf numFmtId="0" fontId="31" fillId="14" borderId="12" xfId="0" applyFont="1" applyFill="1" applyBorder="1" applyAlignment="1">
      <alignment horizontal="right" vertical="center"/>
    </xf>
    <xf numFmtId="0" fontId="12" fillId="0" borderId="15" xfId="0" applyFont="1" applyBorder="1" applyAlignment="1">
      <alignment horizontal="right" vertical="center"/>
    </xf>
    <xf numFmtId="0" fontId="31" fillId="15" borderId="77" xfId="0" applyFont="1" applyFill="1" applyBorder="1" applyAlignment="1">
      <alignment vertical="center"/>
    </xf>
    <xf numFmtId="0" fontId="12" fillId="0" borderId="18" xfId="0" applyFont="1" applyBorder="1" applyAlignment="1">
      <alignment horizontal="right" vertical="center"/>
    </xf>
    <xf numFmtId="0" fontId="31" fillId="15" borderId="24" xfId="0" applyFont="1" applyFill="1" applyBorder="1" applyAlignment="1">
      <alignment vertical="center"/>
    </xf>
    <xf numFmtId="0" fontId="31" fillId="16" borderId="11" xfId="0" applyFont="1" applyFill="1" applyBorder="1" applyAlignment="1">
      <alignment horizontal="right" vertical="center"/>
    </xf>
    <xf numFmtId="0" fontId="17" fillId="16" borderId="10" xfId="0" applyFont="1" applyFill="1" applyBorder="1" applyAlignment="1">
      <alignment vertical="center"/>
    </xf>
    <xf numFmtId="0" fontId="12" fillId="0" borderId="21" xfId="0" applyFont="1" applyBorder="1" applyAlignment="1">
      <alignment horizontal="right" vertical="center"/>
    </xf>
    <xf numFmtId="0" fontId="31" fillId="15" borderId="25" xfId="0" applyFont="1" applyFill="1" applyBorder="1" applyAlignment="1">
      <alignment vertical="center"/>
    </xf>
    <xf numFmtId="166" fontId="12" fillId="0" borderId="8" xfId="3" applyNumberFormat="1" applyFont="1" applyFill="1" applyBorder="1" applyAlignment="1" applyProtection="1">
      <alignment horizontal="right" vertical="top"/>
    </xf>
    <xf numFmtId="3" fontId="12" fillId="0" borderId="30" xfId="0" applyNumberFormat="1" applyFont="1" applyBorder="1" applyAlignment="1" applyProtection="1">
      <alignment horizontal="right" vertical="center"/>
      <protection locked="0"/>
    </xf>
    <xf numFmtId="3" fontId="12" fillId="0" borderId="77" xfId="0" applyNumberFormat="1" applyFont="1" applyBorder="1" applyAlignment="1" applyProtection="1">
      <alignment horizontal="right" vertical="center"/>
      <protection locked="0"/>
    </xf>
    <xf numFmtId="3" fontId="12" fillId="0" borderId="37" xfId="0" applyNumberFormat="1" applyFont="1" applyBorder="1" applyAlignment="1" applyProtection="1">
      <alignment horizontal="right" vertical="center"/>
      <protection locked="0"/>
    </xf>
    <xf numFmtId="3" fontId="12" fillId="0" borderId="32" xfId="0" applyNumberFormat="1" applyFont="1" applyBorder="1" applyAlignment="1" applyProtection="1">
      <alignment horizontal="right" vertical="center"/>
      <protection locked="0"/>
    </xf>
    <xf numFmtId="3" fontId="12" fillId="0" borderId="24" xfId="0" applyNumberFormat="1" applyFont="1" applyBorder="1" applyAlignment="1" applyProtection="1">
      <alignment horizontal="right" vertical="center"/>
      <protection locked="0"/>
    </xf>
    <xf numFmtId="3" fontId="12" fillId="0" borderId="38" xfId="0" applyNumberFormat="1" applyFont="1" applyBorder="1" applyAlignment="1" applyProtection="1">
      <alignment horizontal="right" vertical="center"/>
      <protection locked="0"/>
    </xf>
    <xf numFmtId="3" fontId="12" fillId="0" borderId="34" xfId="0" applyNumberFormat="1" applyFont="1" applyBorder="1" applyAlignment="1" applyProtection="1">
      <alignment horizontal="right" vertical="center"/>
      <protection locked="0"/>
    </xf>
    <xf numFmtId="3" fontId="12" fillId="0" borderId="25" xfId="0" applyNumberFormat="1" applyFont="1" applyBorder="1" applyAlignment="1" applyProtection="1">
      <alignment horizontal="right" vertical="center"/>
      <protection locked="0"/>
    </xf>
    <xf numFmtId="3" fontId="12" fillId="0" borderId="39" xfId="0" applyNumberFormat="1" applyFont="1" applyBorder="1" applyAlignment="1" applyProtection="1">
      <alignment horizontal="right" vertical="center"/>
      <protection locked="0"/>
    </xf>
    <xf numFmtId="3" fontId="12" fillId="0" borderId="33" xfId="0" applyNumberFormat="1" applyFont="1" applyBorder="1" applyAlignment="1" applyProtection="1">
      <alignment horizontal="right" vertical="center"/>
      <protection locked="0"/>
    </xf>
    <xf numFmtId="0" fontId="12" fillId="2" borderId="12" xfId="0" applyFont="1" applyFill="1" applyBorder="1" applyAlignment="1" applyProtection="1">
      <alignment vertical="top"/>
      <protection locked="0"/>
    </xf>
    <xf numFmtId="0" fontId="17" fillId="14" borderId="13" xfId="0" applyFont="1" applyFill="1" applyBorder="1" applyAlignment="1">
      <alignment horizontal="right" vertical="center" wrapText="1"/>
    </xf>
    <xf numFmtId="3" fontId="12" fillId="0" borderId="28" xfId="3" applyNumberFormat="1" applyFont="1" applyFill="1" applyBorder="1" applyAlignment="1" applyProtection="1">
      <alignment horizontal="right"/>
      <protection locked="0"/>
    </xf>
    <xf numFmtId="0" fontId="26" fillId="6" borderId="30" xfId="3" applyNumberFormat="1" applyFont="1" applyFill="1" applyBorder="1" applyAlignment="1" applyProtection="1">
      <alignment horizontal="right"/>
    </xf>
    <xf numFmtId="0" fontId="26" fillId="6" borderId="31" xfId="3" applyNumberFormat="1" applyFont="1" applyFill="1" applyBorder="1" applyAlignment="1" applyProtection="1">
      <alignment horizontal="right"/>
    </xf>
    <xf numFmtId="0" fontId="26" fillId="6" borderId="34" xfId="3" applyNumberFormat="1" applyFont="1" applyFill="1" applyBorder="1" applyAlignment="1" applyProtection="1">
      <alignment horizontal="right"/>
    </xf>
    <xf numFmtId="0" fontId="26" fillId="6" borderId="35" xfId="3" applyNumberFormat="1" applyFont="1" applyFill="1" applyBorder="1" applyAlignment="1" applyProtection="1">
      <alignment horizontal="right"/>
    </xf>
    <xf numFmtId="0" fontId="14" fillId="4" borderId="19" xfId="0" applyFont="1" applyFill="1" applyBorder="1" applyAlignment="1">
      <alignment horizontal="left" wrapText="1" indent="1"/>
    </xf>
    <xf numFmtId="3" fontId="14" fillId="2" borderId="16" xfId="0" applyNumberFormat="1" applyFont="1" applyFill="1" applyBorder="1" applyAlignment="1" applyProtection="1">
      <alignment horizontal="right" vertical="top"/>
      <protection locked="0"/>
    </xf>
    <xf numFmtId="3" fontId="14" fillId="2" borderId="19" xfId="0" applyNumberFormat="1" applyFont="1" applyFill="1" applyBorder="1" applyAlignment="1" applyProtection="1">
      <alignment horizontal="right" vertical="top"/>
      <protection locked="0"/>
    </xf>
    <xf numFmtId="3" fontId="14" fillId="2" borderId="19" xfId="0" applyNumberFormat="1" applyFont="1" applyFill="1" applyBorder="1" applyAlignment="1" applyProtection="1">
      <alignment horizontal="right" vertical="top" wrapText="1"/>
      <protection locked="0"/>
    </xf>
    <xf numFmtId="3" fontId="14" fillId="0" borderId="19" xfId="0" applyNumberFormat="1" applyFont="1" applyBorder="1" applyAlignment="1" applyProtection="1">
      <alignment horizontal="right" vertical="top"/>
      <protection locked="0"/>
    </xf>
    <xf numFmtId="3" fontId="14" fillId="0" borderId="22" xfId="0" applyNumberFormat="1" applyFont="1" applyBorder="1" applyAlignment="1" applyProtection="1">
      <alignment horizontal="right" vertical="top"/>
      <protection locked="0"/>
    </xf>
    <xf numFmtId="0" fontId="29" fillId="0" borderId="0" xfId="0" applyFont="1" applyAlignment="1" applyProtection="1">
      <alignment horizontal="center"/>
    </xf>
    <xf numFmtId="166" fontId="12" fillId="0" borderId="15" xfId="3" applyNumberFormat="1" applyFont="1" applyFill="1" applyBorder="1" applyAlignment="1" applyProtection="1">
      <alignment horizontal="right"/>
    </xf>
    <xf numFmtId="166" fontId="12" fillId="0" borderId="12" xfId="3" applyNumberFormat="1" applyFont="1" applyFill="1" applyBorder="1" applyAlignment="1" applyProtection="1">
      <alignment horizontal="right"/>
    </xf>
    <xf numFmtId="166" fontId="12" fillId="0" borderId="18" xfId="3" applyNumberFormat="1" applyFont="1" applyFill="1" applyBorder="1" applyAlignment="1" applyProtection="1">
      <alignment horizontal="right"/>
    </xf>
    <xf numFmtId="166" fontId="12" fillId="0" borderId="86" xfId="3" applyNumberFormat="1" applyFont="1" applyFill="1" applyBorder="1" applyAlignment="1" applyProtection="1">
      <alignment horizontal="right"/>
    </xf>
    <xf numFmtId="166" fontId="12" fillId="0" borderId="63" xfId="3" applyNumberFormat="1" applyFont="1" applyFill="1" applyBorder="1" applyAlignment="1" applyProtection="1">
      <alignment horizontal="right"/>
    </xf>
    <xf numFmtId="3" fontId="12" fillId="0" borderId="29" xfId="3" applyNumberFormat="1" applyFont="1" applyFill="1" applyBorder="1" applyAlignment="1" applyProtection="1">
      <alignment horizontal="right"/>
      <protection locked="0"/>
    </xf>
    <xf numFmtId="49" fontId="14" fillId="2" borderId="31" xfId="0" applyNumberFormat="1" applyFont="1" applyFill="1" applyBorder="1" applyAlignment="1" applyProtection="1">
      <alignment horizontal="left" vertical="top" wrapText="1"/>
      <protection locked="0"/>
    </xf>
    <xf numFmtId="49" fontId="14" fillId="0" borderId="33" xfId="0" applyNumberFormat="1" applyFont="1" applyBorder="1" applyAlignment="1" applyProtection="1">
      <alignment horizontal="left" vertical="top" wrapText="1"/>
      <protection locked="0"/>
    </xf>
    <xf numFmtId="49" fontId="14" fillId="0" borderId="35" xfId="0" applyNumberFormat="1" applyFont="1" applyBorder="1" applyAlignment="1" applyProtection="1">
      <alignment horizontal="left" vertical="top" wrapText="1"/>
      <protection locked="0"/>
    </xf>
    <xf numFmtId="3" fontId="12" fillId="0" borderId="64" xfId="0" applyNumberFormat="1" applyFont="1" applyBorder="1" applyAlignment="1" applyProtection="1">
      <alignment horizontal="right" vertical="top"/>
      <protection locked="0"/>
    </xf>
    <xf numFmtId="0" fontId="10" fillId="5" borderId="50" xfId="0" applyFont="1" applyFill="1" applyBorder="1" applyAlignment="1">
      <alignment horizontal="left" wrapText="1"/>
    </xf>
    <xf numFmtId="0" fontId="10" fillId="5" borderId="50" xfId="0" applyFont="1" applyFill="1" applyBorder="1" applyAlignment="1">
      <alignment horizontal="right" wrapText="1"/>
    </xf>
    <xf numFmtId="3" fontId="14" fillId="2" borderId="31" xfId="4" applyNumberFormat="1" applyFont="1" applyFill="1" applyBorder="1" applyAlignment="1" applyProtection="1">
      <alignment horizontal="right" vertical="top"/>
      <protection locked="0"/>
    </xf>
    <xf numFmtId="3" fontId="14" fillId="2" borderId="33" xfId="4" applyNumberFormat="1" applyFont="1" applyFill="1" applyBorder="1" applyAlignment="1" applyProtection="1">
      <alignment horizontal="right" vertical="top"/>
      <protection locked="0"/>
    </xf>
    <xf numFmtId="3" fontId="14" fillId="0" borderId="33" xfId="0" applyNumberFormat="1" applyFont="1" applyBorder="1" applyAlignment="1" applyProtection="1">
      <alignment horizontal="right" vertical="top"/>
      <protection locked="0"/>
    </xf>
    <xf numFmtId="3" fontId="14" fillId="0" borderId="35" xfId="0" applyNumberFormat="1" applyFont="1" applyBorder="1" applyAlignment="1" applyProtection="1">
      <alignment horizontal="right" vertical="top"/>
      <protection locked="0"/>
    </xf>
    <xf numFmtId="3" fontId="12" fillId="0" borderId="24" xfId="0" applyNumberFormat="1" applyFont="1" applyBorder="1" applyAlignment="1" applyProtection="1">
      <alignment horizontal="right" vertical="top"/>
      <protection locked="0"/>
    </xf>
    <xf numFmtId="3" fontId="12" fillId="0" borderId="26" xfId="0" applyNumberFormat="1" applyFont="1" applyBorder="1" applyAlignment="1" applyProtection="1">
      <alignment horizontal="right" vertical="top"/>
      <protection locked="0"/>
    </xf>
    <xf numFmtId="3" fontId="15" fillId="6" borderId="29" xfId="4" applyNumberFormat="1" applyFont="1" applyFill="1" applyBorder="1" applyProtection="1"/>
    <xf numFmtId="166" fontId="12" fillId="6" borderId="5" xfId="3" applyNumberFormat="1" applyFont="1" applyFill="1" applyBorder="1" applyAlignment="1" applyProtection="1">
      <alignment horizontal="right" vertical="top"/>
    </xf>
    <xf numFmtId="3" fontId="14" fillId="0" borderId="0" xfId="0" applyNumberFormat="1" applyFont="1" applyFill="1" applyBorder="1" applyAlignment="1" applyProtection="1">
      <alignment vertical="top"/>
    </xf>
    <xf numFmtId="3" fontId="14" fillId="7" borderId="32" xfId="0" applyNumberFormat="1" applyFont="1" applyFill="1" applyBorder="1" applyAlignment="1">
      <alignment horizontal="right" vertical="top"/>
    </xf>
    <xf numFmtId="3" fontId="14" fillId="7" borderId="33" xfId="0" applyNumberFormat="1" applyFont="1" applyFill="1" applyBorder="1" applyAlignment="1">
      <alignment horizontal="right" vertical="top"/>
    </xf>
    <xf numFmtId="166" fontId="12" fillId="0" borderId="30" xfId="3" applyNumberFormat="1" applyFont="1" applyFill="1" applyBorder="1" applyAlignment="1" applyProtection="1">
      <alignment vertical="top"/>
    </xf>
    <xf numFmtId="166" fontId="12" fillId="0" borderId="37" xfId="3" applyNumberFormat="1" applyFont="1" applyFill="1" applyBorder="1" applyAlignment="1" applyProtection="1">
      <alignment vertical="top"/>
    </xf>
    <xf numFmtId="166" fontId="12" fillId="0" borderId="31" xfId="3" applyNumberFormat="1" applyFont="1" applyFill="1" applyBorder="1" applyAlignment="1" applyProtection="1">
      <alignment vertical="top"/>
    </xf>
    <xf numFmtId="166" fontId="12" fillId="0" borderId="32" xfId="3" applyNumberFormat="1" applyFont="1" applyFill="1" applyBorder="1" applyAlignment="1" applyProtection="1">
      <alignment vertical="top"/>
    </xf>
    <xf numFmtId="166" fontId="12" fillId="0" borderId="38" xfId="3" applyNumberFormat="1" applyFont="1" applyFill="1" applyBorder="1" applyAlignment="1" applyProtection="1">
      <alignment vertical="top"/>
    </xf>
    <xf numFmtId="166" fontId="12" fillId="0" borderId="33" xfId="3" applyNumberFormat="1" applyFont="1" applyFill="1" applyBorder="1" applyAlignment="1" applyProtection="1">
      <alignment vertical="top"/>
    </xf>
    <xf numFmtId="166" fontId="12" fillId="0" borderId="34" xfId="3" applyNumberFormat="1" applyFont="1" applyFill="1" applyBorder="1" applyAlignment="1" applyProtection="1">
      <alignment vertical="top"/>
    </xf>
    <xf numFmtId="166" fontId="12" fillId="0" borderId="39" xfId="3" applyNumberFormat="1" applyFont="1" applyFill="1" applyBorder="1" applyAlignment="1" applyProtection="1">
      <alignment vertical="top"/>
    </xf>
    <xf numFmtId="166" fontId="12" fillId="0" borderId="35" xfId="3" applyNumberFormat="1" applyFont="1" applyFill="1" applyBorder="1" applyAlignment="1" applyProtection="1">
      <alignment vertical="top"/>
    </xf>
    <xf numFmtId="0" fontId="0" fillId="6" borderId="4" xfId="0" applyFill="1" applyBorder="1" applyAlignment="1">
      <alignment vertical="top"/>
    </xf>
    <xf numFmtId="0" fontId="0" fillId="6" borderId="13" xfId="0" applyFill="1" applyBorder="1" applyAlignment="1">
      <alignment vertical="top"/>
    </xf>
    <xf numFmtId="0" fontId="0" fillId="6" borderId="5" xfId="0" applyFill="1" applyBorder="1" applyAlignment="1">
      <alignment vertical="top"/>
    </xf>
    <xf numFmtId="0" fontId="0" fillId="6" borderId="8" xfId="0" applyFill="1" applyBorder="1" applyAlignment="1">
      <alignment vertical="top"/>
    </xf>
    <xf numFmtId="0" fontId="0" fillId="6" borderId="9" xfId="0" applyFill="1" applyBorder="1" applyAlignment="1">
      <alignment vertical="top"/>
    </xf>
    <xf numFmtId="0" fontId="0" fillId="6" borderId="6" xfId="0" applyFill="1" applyBorder="1" applyAlignment="1">
      <alignment vertical="top"/>
    </xf>
    <xf numFmtId="0" fontId="0" fillId="6" borderId="7" xfId="0" applyFill="1" applyBorder="1" applyAlignment="1">
      <alignment vertical="top"/>
    </xf>
    <xf numFmtId="0" fontId="0" fillId="6" borderId="10" xfId="0" applyFill="1" applyBorder="1" applyAlignment="1">
      <alignment vertical="top"/>
    </xf>
    <xf numFmtId="166" fontId="12" fillId="0" borderId="28" xfId="3" applyNumberFormat="1" applyFont="1" applyFill="1" applyBorder="1" applyAlignment="1" applyProtection="1">
      <alignment vertical="top"/>
    </xf>
    <xf numFmtId="166" fontId="12" fillId="0" borderId="36" xfId="3" applyNumberFormat="1" applyFont="1" applyFill="1" applyBorder="1" applyAlignment="1" applyProtection="1">
      <alignment vertical="top"/>
    </xf>
    <xf numFmtId="166" fontId="12" fillId="0" borderId="29" xfId="3" applyNumberFormat="1" applyFont="1" applyFill="1" applyBorder="1" applyAlignment="1" applyProtection="1">
      <alignment vertical="top"/>
    </xf>
    <xf numFmtId="0" fontId="0" fillId="6" borderId="2" xfId="0" applyFill="1" applyBorder="1" applyAlignment="1">
      <alignment vertical="top"/>
    </xf>
    <xf numFmtId="0" fontId="0" fillId="6" borderId="3" xfId="0" applyFill="1" applyBorder="1" applyAlignment="1">
      <alignment vertical="top"/>
    </xf>
    <xf numFmtId="0" fontId="0" fillId="6" borderId="14" xfId="0" applyFill="1" applyBorder="1" applyAlignment="1">
      <alignment vertical="top"/>
    </xf>
    <xf numFmtId="166" fontId="12" fillId="0" borderId="68" xfId="3" applyNumberFormat="1" applyFont="1" applyFill="1" applyBorder="1" applyAlignment="1" applyProtection="1">
      <alignment vertical="top"/>
    </xf>
    <xf numFmtId="166" fontId="12" fillId="0" borderId="70" xfId="3" applyNumberFormat="1" applyFont="1" applyFill="1" applyBorder="1" applyAlignment="1" applyProtection="1">
      <alignment vertical="top"/>
    </xf>
    <xf numFmtId="166" fontId="12" fillId="0" borderId="69" xfId="3" applyNumberFormat="1" applyFont="1" applyFill="1" applyBorder="1" applyAlignment="1" applyProtection="1">
      <alignment vertical="top"/>
    </xf>
    <xf numFmtId="166" fontId="12" fillId="0" borderId="64" xfId="3" applyNumberFormat="1" applyFont="1" applyFill="1" applyBorder="1" applyAlignment="1" applyProtection="1">
      <alignment vertical="top"/>
    </xf>
    <xf numFmtId="166" fontId="12" fillId="0" borderId="66" xfId="3" applyNumberFormat="1" applyFont="1" applyFill="1" applyBorder="1" applyAlignment="1" applyProtection="1">
      <alignment vertical="top"/>
    </xf>
    <xf numFmtId="166" fontId="12" fillId="0" borderId="65" xfId="3" applyNumberFormat="1" applyFont="1" applyFill="1" applyBorder="1" applyAlignment="1" applyProtection="1">
      <alignment vertical="top"/>
    </xf>
    <xf numFmtId="166" fontId="12" fillId="0" borderId="105" xfId="3" applyNumberFormat="1" applyFont="1" applyFill="1" applyBorder="1" applyAlignment="1" applyProtection="1">
      <alignment vertical="top"/>
    </xf>
    <xf numFmtId="166" fontId="12" fillId="0" borderId="104" xfId="3" applyNumberFormat="1" applyFont="1" applyFill="1" applyBorder="1" applyAlignment="1" applyProtection="1">
      <alignment vertical="top"/>
    </xf>
    <xf numFmtId="166" fontId="12" fillId="0" borderId="106" xfId="3" applyNumberFormat="1" applyFont="1" applyFill="1" applyBorder="1" applyAlignment="1" applyProtection="1">
      <alignment vertical="top"/>
    </xf>
    <xf numFmtId="166" fontId="12" fillId="0" borderId="26" xfId="3" applyNumberFormat="1" applyFont="1" applyFill="1" applyBorder="1" applyAlignment="1" applyProtection="1">
      <alignment vertical="top"/>
    </xf>
    <xf numFmtId="166" fontId="12" fillId="0" borderId="48" xfId="3" applyNumberFormat="1" applyFont="1" applyFill="1" applyBorder="1" applyAlignment="1" applyProtection="1">
      <alignment vertical="top"/>
    </xf>
    <xf numFmtId="166" fontId="12" fillId="0" borderId="27" xfId="3" applyNumberFormat="1" applyFont="1" applyFill="1" applyBorder="1" applyAlignment="1" applyProtection="1">
      <alignment vertical="top"/>
    </xf>
    <xf numFmtId="0" fontId="29" fillId="0" borderId="0" xfId="0" applyFont="1" applyBorder="1" applyAlignment="1" applyProtection="1">
      <alignment vertical="center" wrapText="1"/>
    </xf>
    <xf numFmtId="0" fontId="29" fillId="0" borderId="0" xfId="0" applyFont="1" applyAlignment="1" applyProtection="1">
      <alignment wrapText="1"/>
    </xf>
    <xf numFmtId="0" fontId="34" fillId="0" borderId="0" xfId="0" applyFont="1" applyAlignment="1">
      <alignment horizontal="left"/>
    </xf>
    <xf numFmtId="0" fontId="3" fillId="0" borderId="0" xfId="0" applyFont="1" applyAlignment="1">
      <alignment horizontal="right"/>
    </xf>
    <xf numFmtId="0" fontId="35" fillId="0" borderId="0" xfId="0" applyFont="1" applyBorder="1" applyAlignment="1">
      <alignment horizontal="left"/>
    </xf>
    <xf numFmtId="0" fontId="3" fillId="0" borderId="0" xfId="0" applyFont="1" applyBorder="1"/>
    <xf numFmtId="0" fontId="0" fillId="0" borderId="0" xfId="0" applyBorder="1" applyAlignment="1" applyProtection="1">
      <alignment wrapText="1"/>
    </xf>
    <xf numFmtId="0" fontId="13" fillId="0" borderId="0" xfId="0" applyFont="1" applyBorder="1" applyAlignment="1" applyProtection="1">
      <alignment vertical="center"/>
    </xf>
    <xf numFmtId="0" fontId="14" fillId="11" borderId="4" xfId="0" applyFont="1" applyFill="1" applyBorder="1" applyAlignment="1">
      <alignment horizontal="left"/>
    </xf>
    <xf numFmtId="3" fontId="14" fillId="7" borderId="28" xfId="0" applyNumberFormat="1" applyFont="1" applyFill="1" applyBorder="1" applyAlignment="1">
      <alignment horizontal="right"/>
    </xf>
    <xf numFmtId="3" fontId="14" fillId="7" borderId="29" xfId="0" applyNumberFormat="1" applyFont="1" applyFill="1" applyBorder="1" applyAlignment="1">
      <alignment horizontal="right"/>
    </xf>
    <xf numFmtId="0" fontId="28" fillId="0" borderId="0" xfId="0" applyFont="1" applyAlignment="1">
      <alignment horizontal="center"/>
    </xf>
    <xf numFmtId="0" fontId="29" fillId="0" borderId="0" xfId="0" applyFont="1" applyAlignment="1" applyProtection="1">
      <alignment horizontal="center" wrapText="1"/>
    </xf>
    <xf numFmtId="0" fontId="24" fillId="0" borderId="0" xfId="0" applyFont="1" applyAlignment="1" applyProtection="1">
      <alignment horizontal="center" vertical="center"/>
    </xf>
    <xf numFmtId="0" fontId="13" fillId="0" borderId="13" xfId="0" applyFont="1" applyBorder="1" applyAlignment="1">
      <alignment horizontal="center" vertical="center"/>
    </xf>
    <xf numFmtId="0" fontId="12" fillId="0" borderId="8" xfId="0" applyFont="1" applyBorder="1"/>
    <xf numFmtId="14" fontId="10" fillId="5" borderId="80" xfId="0" applyNumberFormat="1" applyFont="1" applyFill="1" applyBorder="1" applyAlignment="1">
      <alignment horizontal="right" wrapText="1"/>
    </xf>
    <xf numFmtId="14" fontId="10" fillId="5" borderId="81" xfId="0" applyNumberFormat="1" applyFont="1" applyFill="1" applyBorder="1" applyAlignment="1">
      <alignment horizontal="right" wrapText="1"/>
    </xf>
    <xf numFmtId="14" fontId="10" fillId="5" borderId="82" xfId="0" applyNumberFormat="1" applyFont="1" applyFill="1" applyBorder="1" applyAlignment="1">
      <alignment horizontal="right" wrapText="1"/>
    </xf>
    <xf numFmtId="14" fontId="10" fillId="5" borderId="83" xfId="0" applyNumberFormat="1" applyFont="1" applyFill="1" applyBorder="1" applyAlignment="1">
      <alignment horizontal="right" wrapText="1"/>
    </xf>
    <xf numFmtId="0" fontId="11" fillId="5" borderId="8" xfId="0" applyFont="1" applyFill="1" applyBorder="1"/>
    <xf numFmtId="0" fontId="10" fillId="5" borderId="0" xfId="0" applyFont="1" applyFill="1" applyAlignment="1">
      <alignment horizontal="right"/>
    </xf>
    <xf numFmtId="14" fontId="10" fillId="5" borderId="93" xfId="0" applyNumberFormat="1" applyFont="1" applyFill="1" applyBorder="1" applyAlignment="1">
      <alignment horizontal="right" wrapText="1"/>
    </xf>
    <xf numFmtId="14" fontId="10" fillId="5" borderId="62" xfId="0" applyNumberFormat="1" applyFont="1" applyFill="1" applyBorder="1" applyAlignment="1">
      <alignment horizontal="right" wrapText="1"/>
    </xf>
    <xf numFmtId="0" fontId="11" fillId="5" borderId="6" xfId="0" applyFont="1" applyFill="1" applyBorder="1"/>
    <xf numFmtId="0" fontId="10" fillId="5" borderId="7" xfId="0" applyFont="1" applyFill="1" applyBorder="1" applyAlignment="1">
      <alignment horizontal="right"/>
    </xf>
    <xf numFmtId="0" fontId="12" fillId="8" borderId="12" xfId="0" applyFont="1" applyFill="1" applyBorder="1" applyAlignment="1">
      <alignment horizontal="right" vertical="top"/>
    </xf>
    <xf numFmtId="0" fontId="13" fillId="8" borderId="13" xfId="0" applyFont="1" applyFill="1" applyBorder="1" applyAlignment="1">
      <alignment vertical="top"/>
    </xf>
    <xf numFmtId="0" fontId="13" fillId="8" borderId="13" xfId="0" applyFont="1" applyFill="1" applyBorder="1" applyAlignment="1">
      <alignment horizontal="right" vertical="top"/>
    </xf>
    <xf numFmtId="0" fontId="13" fillId="8" borderId="5" xfId="0" applyFont="1" applyFill="1" applyBorder="1" applyAlignment="1">
      <alignment horizontal="right" vertical="top"/>
    </xf>
    <xf numFmtId="166" fontId="12" fillId="6" borderId="8" xfId="0" applyNumberFormat="1" applyFont="1" applyFill="1" applyBorder="1"/>
    <xf numFmtId="166" fontId="12" fillId="6" borderId="0" xfId="0" applyNumberFormat="1" applyFont="1" applyFill="1"/>
    <xf numFmtId="166" fontId="12" fillId="6" borderId="9" xfId="0" applyNumberFormat="1" applyFont="1" applyFill="1" applyBorder="1"/>
    <xf numFmtId="0" fontId="12" fillId="0" borderId="15" xfId="0" applyFont="1" applyBorder="1" applyAlignment="1">
      <alignment horizontal="right" vertical="top"/>
    </xf>
    <xf numFmtId="0" fontId="12" fillId="0" borderId="16" xfId="0" applyFont="1" applyBorder="1" applyAlignment="1">
      <alignment horizontal="left" vertical="top" indent="1"/>
    </xf>
    <xf numFmtId="3" fontId="12" fillId="7" borderId="30" xfId="0" applyNumberFormat="1" applyFont="1" applyFill="1" applyBorder="1" applyAlignment="1">
      <alignment horizontal="right" vertical="top"/>
    </xf>
    <xf numFmtId="3" fontId="12" fillId="7" borderId="31" xfId="0" applyNumberFormat="1" applyFont="1" applyFill="1" applyBorder="1" applyAlignment="1">
      <alignment horizontal="right" vertical="top"/>
    </xf>
    <xf numFmtId="3" fontId="12" fillId="7" borderId="37" xfId="0" applyNumberFormat="1" applyFont="1" applyFill="1" applyBorder="1" applyAlignment="1">
      <alignment horizontal="right" vertical="top"/>
    </xf>
    <xf numFmtId="0" fontId="12" fillId="0" borderId="18" xfId="0" applyFont="1" applyBorder="1" applyAlignment="1">
      <alignment horizontal="right" vertical="top"/>
    </xf>
    <xf numFmtId="0" fontId="12" fillId="0" borderId="19" xfId="0" applyFont="1" applyBorder="1" applyAlignment="1">
      <alignment horizontal="left" vertical="top" indent="1"/>
    </xf>
    <xf numFmtId="3" fontId="12" fillId="7" borderId="32" xfId="0" applyNumberFormat="1" applyFont="1" applyFill="1" applyBorder="1" applyAlignment="1">
      <alignment horizontal="right" vertical="top"/>
    </xf>
    <xf numFmtId="3" fontId="12" fillId="7" borderId="33" xfId="0" applyNumberFormat="1" applyFont="1" applyFill="1" applyBorder="1" applyAlignment="1">
      <alignment horizontal="right" vertical="top"/>
    </xf>
    <xf numFmtId="3" fontId="12" fillId="7" borderId="38" xfId="0" applyNumberFormat="1" applyFont="1" applyFill="1" applyBorder="1" applyAlignment="1">
      <alignment horizontal="right" vertical="top"/>
    </xf>
    <xf numFmtId="3" fontId="12" fillId="7" borderId="91" xfId="0" applyNumberFormat="1" applyFont="1" applyFill="1" applyBorder="1" applyAlignment="1">
      <alignment horizontal="right" vertical="top"/>
    </xf>
    <xf numFmtId="0" fontId="12" fillId="0" borderId="21" xfId="0" applyFont="1" applyBorder="1" applyAlignment="1">
      <alignment horizontal="right" vertical="top"/>
    </xf>
    <xf numFmtId="0" fontId="12" fillId="0" borderId="22" xfId="0" applyFont="1" applyBorder="1" applyAlignment="1">
      <alignment horizontal="left" vertical="top" indent="1"/>
    </xf>
    <xf numFmtId="3" fontId="12" fillId="7" borderId="34" xfId="0" applyNumberFormat="1" applyFont="1" applyFill="1" applyBorder="1" applyAlignment="1">
      <alignment horizontal="right" vertical="top"/>
    </xf>
    <xf numFmtId="3" fontId="12" fillId="7" borderId="35" xfId="0" applyNumberFormat="1" applyFont="1" applyFill="1" applyBorder="1" applyAlignment="1">
      <alignment horizontal="right" vertical="top"/>
    </xf>
    <xf numFmtId="3" fontId="12" fillId="7" borderId="39" xfId="0" applyNumberFormat="1" applyFont="1" applyFill="1" applyBorder="1" applyAlignment="1">
      <alignment horizontal="right" vertical="top"/>
    </xf>
    <xf numFmtId="0" fontId="12" fillId="7" borderId="12" xfId="0" applyFont="1" applyFill="1" applyBorder="1" applyAlignment="1">
      <alignment horizontal="right" vertical="top"/>
    </xf>
    <xf numFmtId="0" fontId="13" fillId="7" borderId="4" xfId="0" applyFont="1" applyFill="1" applyBorder="1" applyAlignment="1">
      <alignment vertical="top"/>
    </xf>
    <xf numFmtId="3" fontId="13" fillId="7" borderId="28" xfId="0" applyNumberFormat="1" applyFont="1" applyFill="1" applyBorder="1" applyAlignment="1">
      <alignment vertical="top"/>
    </xf>
    <xf numFmtId="3" fontId="13" fillId="7" borderId="29" xfId="0" applyNumberFormat="1" applyFont="1" applyFill="1" applyBorder="1" applyAlignment="1">
      <alignment vertical="top"/>
    </xf>
    <xf numFmtId="3" fontId="13" fillId="7" borderId="36" xfId="0" applyNumberFormat="1" applyFont="1" applyFill="1" applyBorder="1" applyAlignment="1">
      <alignment vertical="top"/>
    </xf>
    <xf numFmtId="0" fontId="12" fillId="6" borderId="4" xfId="0" applyFont="1" applyFill="1" applyBorder="1" applyAlignment="1">
      <alignment horizontal="right" vertical="top"/>
    </xf>
    <xf numFmtId="0" fontId="12" fillId="6" borderId="13" xfId="0" applyFont="1" applyFill="1" applyBorder="1" applyAlignment="1">
      <alignment vertical="top"/>
    </xf>
    <xf numFmtId="3" fontId="12" fillId="6" borderId="13" xfId="0" applyNumberFormat="1" applyFont="1" applyFill="1" applyBorder="1" applyAlignment="1">
      <alignment vertical="top"/>
    </xf>
    <xf numFmtId="3" fontId="12" fillId="6" borderId="5" xfId="0" applyNumberFormat="1" applyFont="1" applyFill="1" applyBorder="1" applyAlignment="1">
      <alignment vertical="top"/>
    </xf>
    <xf numFmtId="0" fontId="13" fillId="8" borderId="4" xfId="0" applyFont="1" applyFill="1" applyBorder="1" applyAlignment="1">
      <alignment vertical="top"/>
    </xf>
    <xf numFmtId="0" fontId="14" fillId="0" borderId="19" xfId="2" applyFont="1" applyBorder="1" applyAlignment="1">
      <alignment horizontal="left" vertical="top" indent="1"/>
    </xf>
    <xf numFmtId="3" fontId="14" fillId="0" borderId="32" xfId="2" applyNumberFormat="1" applyFont="1" applyBorder="1" applyAlignment="1" applyProtection="1">
      <alignment horizontal="right" vertical="top"/>
      <protection locked="0"/>
    </xf>
    <xf numFmtId="3" fontId="14" fillId="0" borderId="33" xfId="2" applyNumberFormat="1" applyFont="1" applyBorder="1" applyAlignment="1" applyProtection="1">
      <alignment horizontal="right" vertical="top"/>
      <protection locked="0"/>
    </xf>
    <xf numFmtId="3" fontId="14" fillId="0" borderId="38" xfId="2" applyNumberFormat="1" applyFont="1" applyBorder="1" applyAlignment="1" applyProtection="1">
      <alignment horizontal="right" vertical="top"/>
      <protection locked="0"/>
    </xf>
    <xf numFmtId="0" fontId="14" fillId="0" borderId="22" xfId="2" applyFont="1" applyBorder="1" applyAlignment="1">
      <alignment horizontal="left" vertical="top" indent="1"/>
    </xf>
    <xf numFmtId="3" fontId="14" fillId="7" borderId="33" xfId="2" applyNumberFormat="1" applyFont="1" applyFill="1" applyBorder="1" applyAlignment="1">
      <alignment horizontal="right" vertical="top"/>
    </xf>
    <xf numFmtId="0" fontId="15" fillId="7" borderId="4" xfId="2" applyFont="1" applyFill="1" applyBorder="1" applyAlignment="1">
      <alignment vertical="top"/>
    </xf>
    <xf numFmtId="3" fontId="15" fillId="7" borderId="28" xfId="2" applyNumberFormat="1" applyFont="1" applyFill="1" applyBorder="1" applyAlignment="1">
      <alignment vertical="top"/>
    </xf>
    <xf numFmtId="3" fontId="15" fillId="7" borderId="29" xfId="2" applyNumberFormat="1" applyFont="1" applyFill="1" applyBorder="1" applyAlignment="1">
      <alignment vertical="top"/>
    </xf>
    <xf numFmtId="3" fontId="15" fillId="7" borderId="36" xfId="2" applyNumberFormat="1" applyFont="1" applyFill="1" applyBorder="1" applyAlignment="1">
      <alignment vertical="top"/>
    </xf>
    <xf numFmtId="0" fontId="14" fillId="6" borderId="13" xfId="2" applyFont="1" applyFill="1" applyBorder="1" applyAlignment="1">
      <alignment vertical="top"/>
    </xf>
    <xf numFmtId="0" fontId="13" fillId="7" borderId="4" xfId="0" applyFont="1" applyFill="1" applyBorder="1" applyAlignment="1">
      <alignment horizontal="left" vertical="top" wrapText="1"/>
    </xf>
    <xf numFmtId="3" fontId="13" fillId="7" borderId="28" xfId="0" applyNumberFormat="1" applyFont="1" applyFill="1" applyBorder="1" applyAlignment="1">
      <alignment vertical="top" wrapText="1"/>
    </xf>
    <xf numFmtId="3" fontId="13" fillId="7" borderId="29" xfId="0" applyNumberFormat="1" applyFont="1" applyFill="1" applyBorder="1" applyAlignment="1">
      <alignment horizontal="right" vertical="top" wrapText="1"/>
    </xf>
    <xf numFmtId="3" fontId="13" fillId="7" borderId="28" xfId="0" applyNumberFormat="1" applyFont="1" applyFill="1" applyBorder="1" applyAlignment="1">
      <alignment horizontal="right" vertical="top" wrapText="1"/>
    </xf>
    <xf numFmtId="3" fontId="15" fillId="7" borderId="36" xfId="0" applyNumberFormat="1" applyFont="1" applyFill="1" applyBorder="1" applyAlignment="1">
      <alignment horizontal="right" vertical="top" wrapText="1"/>
    </xf>
    <xf numFmtId="0" fontId="12" fillId="0" borderId="8" xfId="0" applyFont="1" applyBorder="1" applyAlignment="1">
      <alignment vertical="top"/>
    </xf>
    <xf numFmtId="166" fontId="12" fillId="0" borderId="28" xfId="0" applyNumberFormat="1" applyFont="1" applyBorder="1" applyAlignment="1">
      <alignment vertical="top"/>
    </xf>
    <xf numFmtId="166" fontId="12" fillId="0" borderId="36" xfId="0" applyNumberFormat="1" applyFont="1" applyBorder="1" applyAlignment="1">
      <alignment vertical="top"/>
    </xf>
    <xf numFmtId="166" fontId="12" fillId="0" borderId="29" xfId="0" applyNumberFormat="1" applyFont="1" applyBorder="1" applyAlignment="1">
      <alignment vertical="top"/>
    </xf>
    <xf numFmtId="0" fontId="12" fillId="0" borderId="12" xfId="0" applyFont="1" applyBorder="1" applyAlignment="1">
      <alignment horizontal="right" vertical="top"/>
    </xf>
    <xf numFmtId="0" fontId="12" fillId="0" borderId="4" xfId="2" applyFont="1" applyBorder="1" applyAlignment="1">
      <alignment vertical="top"/>
    </xf>
    <xf numFmtId="3" fontId="12" fillId="0" borderId="28" xfId="2" applyNumberFormat="1" applyFont="1" applyBorder="1" applyAlignment="1" applyProtection="1">
      <alignment horizontal="right" vertical="top"/>
      <protection locked="0"/>
    </xf>
    <xf numFmtId="3" fontId="12" fillId="0" borderId="29" xfId="2" applyNumberFormat="1" applyFont="1" applyBorder="1" applyAlignment="1" applyProtection="1">
      <alignment horizontal="right" vertical="top"/>
      <protection locked="0"/>
    </xf>
    <xf numFmtId="3" fontId="12" fillId="0" borderId="36" xfId="2" applyNumberFormat="1" applyFont="1" applyBorder="1" applyAlignment="1" applyProtection="1">
      <alignment horizontal="right" vertical="top"/>
      <protection locked="0"/>
    </xf>
    <xf numFmtId="3" fontId="14" fillId="0" borderId="28" xfId="2" applyNumberFormat="1" applyFont="1" applyBorder="1" applyAlignment="1" applyProtection="1">
      <alignment horizontal="right" vertical="top"/>
      <protection locked="0"/>
    </xf>
    <xf numFmtId="3" fontId="14" fillId="0" borderId="29" xfId="2" applyNumberFormat="1" applyFont="1" applyBorder="1" applyAlignment="1" applyProtection="1">
      <alignment horizontal="right" vertical="top"/>
      <protection locked="0"/>
    </xf>
    <xf numFmtId="3" fontId="14" fillId="0" borderId="36" xfId="2" applyNumberFormat="1" applyFont="1" applyBorder="1" applyAlignment="1" applyProtection="1">
      <alignment horizontal="right" vertical="top"/>
      <protection locked="0"/>
    </xf>
    <xf numFmtId="0" fontId="13" fillId="6" borderId="13" xfId="0" applyFont="1" applyFill="1" applyBorder="1" applyAlignment="1">
      <alignment vertical="top"/>
    </xf>
    <xf numFmtId="0" fontId="12" fillId="0" borderId="4" xfId="0" applyFont="1" applyBorder="1" applyAlignment="1">
      <alignment vertical="top"/>
    </xf>
    <xf numFmtId="3" fontId="12" fillId="0" borderId="28" xfId="0" applyNumberFormat="1" applyFont="1" applyBorder="1" applyAlignment="1" applyProtection="1">
      <alignment horizontal="right" vertical="top"/>
      <protection locked="0"/>
    </xf>
    <xf numFmtId="3" fontId="12" fillId="0" borderId="29" xfId="0" applyNumberFormat="1" applyFont="1" applyBorder="1" applyAlignment="1" applyProtection="1">
      <alignment horizontal="right" vertical="top"/>
      <protection locked="0"/>
    </xf>
    <xf numFmtId="3" fontId="12" fillId="0" borderId="36" xfId="0" applyNumberFormat="1" applyFont="1" applyBorder="1" applyAlignment="1" applyProtection="1">
      <alignment horizontal="right" vertical="top"/>
      <protection locked="0"/>
    </xf>
    <xf numFmtId="0" fontId="12" fillId="0" borderId="4" xfId="0" applyFont="1" applyBorder="1" applyAlignment="1">
      <alignment vertical="top" wrapText="1"/>
    </xf>
    <xf numFmtId="0" fontId="3" fillId="6" borderId="2" xfId="0" applyFont="1" applyFill="1" applyBorder="1" applyAlignment="1">
      <alignment horizontal="right" vertical="top"/>
    </xf>
    <xf numFmtId="0" fontId="3" fillId="6" borderId="3" xfId="0" applyFont="1" applyFill="1" applyBorder="1" applyAlignment="1">
      <alignment vertical="top"/>
    </xf>
    <xf numFmtId="0" fontId="3" fillId="6" borderId="14" xfId="0" applyFont="1" applyFill="1" applyBorder="1" applyAlignment="1">
      <alignment vertical="top"/>
    </xf>
    <xf numFmtId="0" fontId="14" fillId="7" borderId="4" xfId="0" applyFont="1" applyFill="1" applyBorder="1" applyAlignment="1">
      <alignment horizontal="right" vertical="top" wrapText="1"/>
    </xf>
    <xf numFmtId="0" fontId="3" fillId="6" borderId="7" xfId="0" applyFont="1" applyFill="1" applyBorder="1" applyAlignment="1">
      <alignment vertical="top"/>
    </xf>
    <xf numFmtId="0" fontId="3" fillId="6" borderId="10" xfId="0" applyFont="1" applyFill="1" applyBorder="1" applyAlignment="1">
      <alignment vertical="top"/>
    </xf>
    <xf numFmtId="0" fontId="11" fillId="5" borderId="0" xfId="0" applyFont="1" applyFill="1"/>
    <xf numFmtId="14" fontId="10" fillId="5" borderId="94" xfId="0" applyNumberFormat="1" applyFont="1" applyFill="1" applyBorder="1" applyAlignment="1">
      <alignment horizontal="right" wrapText="1"/>
    </xf>
    <xf numFmtId="14" fontId="10" fillId="5" borderId="95" xfId="0" applyNumberFormat="1" applyFont="1" applyFill="1" applyBorder="1" applyAlignment="1">
      <alignment horizontal="right" wrapText="1"/>
    </xf>
    <xf numFmtId="14" fontId="10" fillId="5" borderId="96" xfId="0" applyNumberFormat="1" applyFont="1" applyFill="1" applyBorder="1" applyAlignment="1">
      <alignment horizontal="right" wrapText="1"/>
    </xf>
    <xf numFmtId="0" fontId="14" fillId="8" borderId="12" xfId="0" applyFont="1" applyFill="1" applyBorder="1" applyAlignment="1">
      <alignment horizontal="right" vertical="top"/>
    </xf>
    <xf numFmtId="0" fontId="14" fillId="0" borderId="15" xfId="0" applyFont="1" applyBorder="1" applyAlignment="1">
      <alignment horizontal="right" vertical="top"/>
    </xf>
    <xf numFmtId="0" fontId="14" fillId="0" borderId="15" xfId="0" applyFont="1" applyBorder="1" applyAlignment="1">
      <alignment horizontal="left" vertical="top" wrapText="1" indent="1"/>
    </xf>
    <xf numFmtId="3" fontId="14" fillId="0" borderId="30" xfId="0" applyNumberFormat="1" applyFont="1" applyBorder="1" applyAlignment="1" applyProtection="1">
      <alignment vertical="top" wrapText="1"/>
      <protection locked="0"/>
    </xf>
    <xf numFmtId="3" fontId="14" fillId="0" borderId="31" xfId="0" applyNumberFormat="1" applyFont="1" applyBorder="1" applyAlignment="1" applyProtection="1">
      <alignment vertical="top" wrapText="1"/>
      <protection locked="0"/>
    </xf>
    <xf numFmtId="3" fontId="14" fillId="0" borderId="37" xfId="0" applyNumberFormat="1" applyFont="1" applyBorder="1" applyAlignment="1" applyProtection="1">
      <alignment vertical="top" wrapText="1"/>
      <protection locked="0"/>
    </xf>
    <xf numFmtId="0" fontId="14" fillId="0" borderId="18" xfId="0" applyFont="1" applyBorder="1" applyAlignment="1">
      <alignment horizontal="right" vertical="top"/>
    </xf>
    <xf numFmtId="0" fontId="14" fillId="0" borderId="18" xfId="2" applyFont="1" applyBorder="1" applyAlignment="1">
      <alignment horizontal="left" vertical="top" wrapText="1" indent="1"/>
    </xf>
    <xf numFmtId="3" fontId="14" fillId="0" borderId="32" xfId="0" applyNumberFormat="1" applyFont="1" applyBorder="1" applyAlignment="1" applyProtection="1">
      <alignment vertical="top" wrapText="1"/>
      <protection locked="0"/>
    </xf>
    <xf numFmtId="3" fontId="14" fillId="0" borderId="33" xfId="0" applyNumberFormat="1" applyFont="1" applyBorder="1" applyAlignment="1" applyProtection="1">
      <alignment vertical="top" wrapText="1"/>
      <protection locked="0"/>
    </xf>
    <xf numFmtId="3" fontId="14" fillId="0" borderId="38" xfId="0" applyNumberFormat="1" applyFont="1" applyBorder="1" applyAlignment="1" applyProtection="1">
      <alignment vertical="top" wrapText="1"/>
      <protection locked="0"/>
    </xf>
    <xf numFmtId="0" fontId="14" fillId="0" borderId="63" xfId="0" applyFont="1" applyBorder="1" applyAlignment="1">
      <alignment horizontal="right" vertical="top"/>
    </xf>
    <xf numFmtId="0" fontId="14" fillId="0" borderId="63" xfId="2" applyFont="1" applyBorder="1" applyAlignment="1">
      <alignment horizontal="left" vertical="top" wrapText="1" indent="1"/>
    </xf>
    <xf numFmtId="3" fontId="14" fillId="0" borderId="64" xfId="0" applyNumberFormat="1" applyFont="1" applyBorder="1" applyAlignment="1" applyProtection="1">
      <alignment vertical="top" wrapText="1"/>
      <protection locked="0"/>
    </xf>
    <xf numFmtId="3" fontId="14" fillId="0" borderId="65" xfId="0" applyNumberFormat="1" applyFont="1" applyBorder="1" applyAlignment="1" applyProtection="1">
      <alignment vertical="top" wrapText="1"/>
      <protection locked="0"/>
    </xf>
    <xf numFmtId="3" fontId="14" fillId="0" borderId="66" xfId="0" applyNumberFormat="1" applyFont="1" applyBorder="1" applyAlignment="1" applyProtection="1">
      <alignment vertical="top" wrapText="1"/>
      <protection locked="0"/>
    </xf>
    <xf numFmtId="0" fontId="15" fillId="7" borderId="12" xfId="2" applyFont="1" applyFill="1" applyBorder="1" applyAlignment="1">
      <alignment horizontal="left" vertical="top" wrapText="1" indent="1"/>
    </xf>
    <xf numFmtId="0" fontId="14" fillId="0" borderId="67" xfId="0" applyFont="1" applyBorder="1" applyAlignment="1">
      <alignment horizontal="right" vertical="top"/>
    </xf>
    <xf numFmtId="0" fontId="14" fillId="0" borderId="67" xfId="2" applyFont="1" applyBorder="1" applyAlignment="1">
      <alignment horizontal="left" vertical="top" wrapText="1" indent="1"/>
    </xf>
    <xf numFmtId="3" fontId="14" fillId="0" borderId="68" xfId="0" applyNumberFormat="1" applyFont="1" applyBorder="1" applyAlignment="1" applyProtection="1">
      <alignment vertical="top" wrapText="1"/>
      <protection locked="0"/>
    </xf>
    <xf numFmtId="3" fontId="14" fillId="0" borderId="69" xfId="0" applyNumberFormat="1" applyFont="1" applyBorder="1" applyAlignment="1" applyProtection="1">
      <alignment vertical="top" wrapText="1"/>
      <protection locked="0"/>
    </xf>
    <xf numFmtId="3" fontId="14" fillId="0" borderId="70" xfId="0" applyNumberFormat="1" applyFont="1" applyBorder="1" applyAlignment="1" applyProtection="1">
      <alignment vertical="top" wrapText="1"/>
      <protection locked="0"/>
    </xf>
    <xf numFmtId="3" fontId="14" fillId="0" borderId="8" xfId="0" applyNumberFormat="1" applyFont="1" applyBorder="1" applyProtection="1">
      <protection locked="0"/>
    </xf>
    <xf numFmtId="0" fontId="14" fillId="0" borderId="21" xfId="0" applyFont="1" applyBorder="1" applyAlignment="1">
      <alignment horizontal="right" vertical="top"/>
    </xf>
    <xf numFmtId="0" fontId="14" fillId="0" borderId="21" xfId="2" applyFont="1" applyBorder="1" applyAlignment="1">
      <alignment horizontal="left" vertical="top" wrapText="1" indent="1"/>
    </xf>
    <xf numFmtId="3" fontId="14" fillId="0" borderId="34" xfId="0" applyNumberFormat="1" applyFont="1" applyBorder="1" applyAlignment="1" applyProtection="1">
      <alignment vertical="top" wrapText="1"/>
      <protection locked="0"/>
    </xf>
    <xf numFmtId="3" fontId="14" fillId="0" borderId="35" xfId="0" applyNumberFormat="1" applyFont="1" applyBorder="1" applyAlignment="1" applyProtection="1">
      <alignment vertical="top" wrapText="1"/>
      <protection locked="0"/>
    </xf>
    <xf numFmtId="3" fontId="14" fillId="0" borderId="39" xfId="0" applyNumberFormat="1" applyFont="1" applyBorder="1" applyAlignment="1" applyProtection="1">
      <alignment vertical="top" wrapText="1"/>
      <protection locked="0"/>
    </xf>
    <xf numFmtId="0" fontId="0" fillId="6" borderId="0" xfId="0" applyFill="1" applyAlignment="1">
      <alignment vertical="top"/>
    </xf>
    <xf numFmtId="0" fontId="14" fillId="0" borderId="15" xfId="2" applyFont="1" applyBorder="1" applyAlignment="1">
      <alignment horizontal="left" vertical="top" wrapText="1" indent="1"/>
    </xf>
    <xf numFmtId="0" fontId="14" fillId="0" borderId="18" xfId="0" applyFont="1" applyBorder="1" applyAlignment="1">
      <alignment horizontal="left" vertical="top" wrapText="1" indent="1"/>
    </xf>
    <xf numFmtId="0" fontId="14" fillId="0" borderId="12" xfId="0" applyFont="1" applyBorder="1" applyAlignment="1">
      <alignment vertical="top"/>
    </xf>
    <xf numFmtId="0" fontId="14" fillId="0" borderId="12" xfId="0" applyFont="1" applyBorder="1" applyAlignment="1">
      <alignment vertical="top" wrapText="1"/>
    </xf>
    <xf numFmtId="3" fontId="14" fillId="0" borderId="28" xfId="0" applyNumberFormat="1" applyFont="1" applyBorder="1" applyAlignment="1" applyProtection="1">
      <alignment vertical="top" wrapText="1"/>
      <protection locked="0"/>
    </xf>
    <xf numFmtId="3" fontId="14" fillId="0" borderId="29" xfId="0" applyNumberFormat="1" applyFont="1" applyBorder="1" applyAlignment="1" applyProtection="1">
      <alignment vertical="top" wrapText="1"/>
      <protection locked="0"/>
    </xf>
    <xf numFmtId="3" fontId="14" fillId="0" borderId="36" xfId="0" applyNumberFormat="1" applyFont="1" applyBorder="1" applyAlignment="1" applyProtection="1">
      <alignment vertical="top" wrapText="1"/>
      <protection locked="0"/>
    </xf>
    <xf numFmtId="0" fontId="14" fillId="0" borderId="21" xfId="0" applyFont="1" applyBorder="1" applyAlignment="1">
      <alignment horizontal="left" vertical="top" wrapText="1" indent="1"/>
    </xf>
    <xf numFmtId="0" fontId="15" fillId="7" borderId="12" xfId="2" applyFont="1" applyFill="1" applyBorder="1" applyAlignment="1">
      <alignment vertical="top" wrapText="1"/>
    </xf>
    <xf numFmtId="0" fontId="14" fillId="6" borderId="4" xfId="0" applyFont="1" applyFill="1" applyBorder="1" applyAlignment="1">
      <alignment horizontal="right" vertical="top"/>
    </xf>
    <xf numFmtId="0" fontId="14" fillId="6" borderId="13" xfId="2" applyFont="1" applyFill="1" applyBorder="1" applyAlignment="1">
      <alignment vertical="top" wrapText="1"/>
    </xf>
    <xf numFmtId="0" fontId="14" fillId="0" borderId="12" xfId="2" applyFont="1" applyBorder="1" applyAlignment="1">
      <alignment vertical="top" wrapText="1"/>
    </xf>
    <xf numFmtId="0" fontId="12" fillId="8" borderId="12" xfId="0" applyFont="1" applyFill="1" applyBorder="1" applyAlignment="1">
      <alignment horizontal="right"/>
    </xf>
    <xf numFmtId="0" fontId="13" fillId="8" borderId="4" xfId="0" applyFont="1" applyFill="1" applyBorder="1"/>
    <xf numFmtId="0" fontId="15" fillId="8" borderId="13" xfId="0" applyFont="1" applyFill="1" applyBorder="1" applyAlignment="1">
      <alignment horizontal="right"/>
    </xf>
    <xf numFmtId="0" fontId="13" fillId="8" borderId="13" xfId="0" applyFont="1" applyFill="1" applyBorder="1" applyAlignment="1">
      <alignment horizontal="right"/>
    </xf>
    <xf numFmtId="0" fontId="13" fillId="8" borderId="5" xfId="0" applyFont="1" applyFill="1" applyBorder="1" applyAlignment="1">
      <alignment horizontal="right"/>
    </xf>
    <xf numFmtId="166" fontId="12" fillId="6" borderId="0" xfId="0" applyNumberFormat="1" applyFont="1" applyFill="1" applyAlignment="1">
      <alignment horizontal="right" vertical="top"/>
    </xf>
    <xf numFmtId="166" fontId="12" fillId="6" borderId="9" xfId="0" applyNumberFormat="1" applyFont="1" applyFill="1" applyBorder="1" applyAlignment="1">
      <alignment horizontal="right" vertical="top"/>
    </xf>
    <xf numFmtId="0" fontId="12" fillId="0" borderId="12" xfId="0" applyFont="1" applyBorder="1" applyAlignment="1">
      <alignment horizontal="right"/>
    </xf>
    <xf numFmtId="0" fontId="14" fillId="3" borderId="4" xfId="2" applyFont="1" applyFill="1" applyBorder="1" applyAlignment="1">
      <alignment horizontal="left" indent="1"/>
    </xf>
    <xf numFmtId="3" fontId="12" fillId="7" borderId="28" xfId="0" applyNumberFormat="1" applyFont="1" applyFill="1" applyBorder="1" applyAlignment="1">
      <alignment horizontal="right"/>
    </xf>
    <xf numFmtId="3" fontId="12" fillId="7" borderId="36" xfId="0" applyNumberFormat="1" applyFont="1" applyFill="1" applyBorder="1" applyAlignment="1">
      <alignment horizontal="right"/>
    </xf>
    <xf numFmtId="3" fontId="12" fillId="7" borderId="29" xfId="0" applyNumberFormat="1" applyFont="1" applyFill="1" applyBorder="1" applyAlignment="1">
      <alignment horizontal="right"/>
    </xf>
    <xf numFmtId="0" fontId="12" fillId="6" borderId="4" xfId="0" applyFont="1" applyFill="1" applyBorder="1" applyAlignment="1">
      <alignment horizontal="right"/>
    </xf>
    <xf numFmtId="0" fontId="14" fillId="6" borderId="13" xfId="2" applyFont="1" applyFill="1" applyBorder="1"/>
    <xf numFmtId="3" fontId="12" fillId="6" borderId="13" xfId="0" applyNumberFormat="1" applyFont="1" applyFill="1" applyBorder="1" applyAlignment="1">
      <alignment horizontal="right"/>
    </xf>
    <xf numFmtId="3" fontId="12" fillId="6" borderId="5" xfId="0" applyNumberFormat="1" applyFont="1" applyFill="1" applyBorder="1" applyAlignment="1">
      <alignment horizontal="right"/>
    </xf>
    <xf numFmtId="0" fontId="15" fillId="8" borderId="4" xfId="2" applyFont="1" applyFill="1" applyBorder="1"/>
    <xf numFmtId="3" fontId="13" fillId="8" borderId="13" xfId="0" applyNumberFormat="1" applyFont="1" applyFill="1" applyBorder="1" applyAlignment="1">
      <alignment horizontal="right"/>
    </xf>
    <xf numFmtId="3" fontId="13" fillId="8" borderId="5" xfId="0" applyNumberFormat="1" applyFont="1" applyFill="1" applyBorder="1" applyAlignment="1">
      <alignment horizontal="right"/>
    </xf>
    <xf numFmtId="0" fontId="12" fillId="0" borderId="15" xfId="0" applyFont="1" applyBorder="1" applyAlignment="1">
      <alignment horizontal="right"/>
    </xf>
    <xf numFmtId="0" fontId="14" fillId="3" borderId="16" xfId="2" applyFont="1" applyFill="1" applyBorder="1" applyAlignment="1">
      <alignment horizontal="left" indent="1"/>
    </xf>
    <xf numFmtId="0" fontId="12" fillId="0" borderId="18" xfId="0" applyFont="1" applyBorder="1" applyAlignment="1">
      <alignment horizontal="right"/>
    </xf>
    <xf numFmtId="0" fontId="14" fillId="0" borderId="19" xfId="2" applyFont="1" applyBorder="1" applyAlignment="1">
      <alignment horizontal="left" indent="1"/>
    </xf>
    <xf numFmtId="3" fontId="12" fillId="7" borderId="32" xfId="0" applyNumberFormat="1" applyFont="1" applyFill="1" applyBorder="1" applyAlignment="1">
      <alignment horizontal="right"/>
    </xf>
    <xf numFmtId="3" fontId="12" fillId="7" borderId="38" xfId="0" applyNumberFormat="1" applyFont="1" applyFill="1" applyBorder="1" applyAlignment="1">
      <alignment horizontal="right"/>
    </xf>
    <xf numFmtId="3" fontId="12" fillId="7" borderId="33" xfId="0" applyNumberFormat="1" applyFont="1" applyFill="1" applyBorder="1" applyAlignment="1">
      <alignment horizontal="right"/>
    </xf>
    <xf numFmtId="0" fontId="14" fillId="3" borderId="22" xfId="2" applyFont="1" applyFill="1" applyBorder="1" applyAlignment="1">
      <alignment horizontal="left" indent="1"/>
    </xf>
    <xf numFmtId="0" fontId="14" fillId="6" borderId="13" xfId="2" applyFont="1" applyFill="1" applyBorder="1" applyAlignment="1">
      <alignment horizontal="left" indent="1"/>
    </xf>
    <xf numFmtId="3" fontId="12" fillId="6" borderId="13" xfId="0" applyNumberFormat="1" applyFont="1" applyFill="1" applyBorder="1" applyAlignment="1">
      <alignment horizontal="right" wrapText="1"/>
    </xf>
    <xf numFmtId="3" fontId="12" fillId="6" borderId="5" xfId="0" applyNumberFormat="1" applyFont="1" applyFill="1" applyBorder="1" applyAlignment="1">
      <alignment horizontal="right" wrapText="1"/>
    </xf>
    <xf numFmtId="166" fontId="12" fillId="6" borderId="0" xfId="0" applyNumberFormat="1" applyFont="1" applyFill="1" applyAlignment="1">
      <alignment horizontal="right" vertical="top" wrapText="1"/>
    </xf>
    <xf numFmtId="166" fontId="12" fillId="6" borderId="9" xfId="0" applyNumberFormat="1" applyFont="1" applyFill="1" applyBorder="1" applyAlignment="1">
      <alignment horizontal="right" vertical="top" wrapText="1"/>
    </xf>
    <xf numFmtId="3" fontId="13" fillId="8" borderId="13" xfId="0" applyNumberFormat="1" applyFont="1" applyFill="1" applyBorder="1" applyAlignment="1">
      <alignment horizontal="right" wrapText="1"/>
    </xf>
    <xf numFmtId="3" fontId="13" fillId="8" borderId="5" xfId="0" applyNumberFormat="1" applyFont="1" applyFill="1" applyBorder="1" applyAlignment="1">
      <alignment horizontal="right" wrapText="1"/>
    </xf>
    <xf numFmtId="0" fontId="12" fillId="2" borderId="16" xfId="0" applyFont="1" applyFill="1" applyBorder="1" applyAlignment="1">
      <alignment horizontal="left" indent="1"/>
    </xf>
    <xf numFmtId="0" fontId="12" fillId="2" borderId="19" xfId="0" applyFont="1" applyFill="1" applyBorder="1" applyAlignment="1">
      <alignment horizontal="left" indent="1"/>
    </xf>
    <xf numFmtId="0" fontId="12" fillId="2" borderId="19" xfId="0" applyFont="1" applyFill="1" applyBorder="1" applyAlignment="1">
      <alignment horizontal="left" vertical="top" wrapText="1" indent="1"/>
    </xf>
    <xf numFmtId="0" fontId="12" fillId="0" borderId="21" xfId="0" applyFont="1" applyBorder="1" applyAlignment="1">
      <alignment horizontal="right"/>
    </xf>
    <xf numFmtId="0" fontId="12" fillId="2" borderId="22" xfId="0" applyFont="1" applyFill="1" applyBorder="1" applyAlignment="1">
      <alignment horizontal="left" indent="1"/>
    </xf>
    <xf numFmtId="0" fontId="12" fillId="6" borderId="13" xfId="0" applyFont="1" applyFill="1" applyBorder="1" applyAlignment="1">
      <alignment horizontal="left"/>
    </xf>
    <xf numFmtId="0" fontId="12" fillId="7" borderId="12" xfId="0" applyFont="1" applyFill="1" applyBorder="1" applyAlignment="1">
      <alignment horizontal="right"/>
    </xf>
    <xf numFmtId="3" fontId="13" fillId="7" borderId="28" xfId="0" applyNumberFormat="1" applyFont="1" applyFill="1" applyBorder="1" applyAlignment="1">
      <alignment horizontal="right"/>
    </xf>
    <xf numFmtId="3" fontId="13" fillId="7" borderId="36" xfId="0" applyNumberFormat="1" applyFont="1" applyFill="1" applyBorder="1" applyAlignment="1">
      <alignment horizontal="right"/>
    </xf>
    <xf numFmtId="3" fontId="13" fillId="7" borderId="29" xfId="0" applyNumberFormat="1" applyFont="1" applyFill="1" applyBorder="1" applyAlignment="1">
      <alignment horizontal="right"/>
    </xf>
    <xf numFmtId="0" fontId="13" fillId="0" borderId="4" xfId="0" applyFont="1" applyBorder="1"/>
    <xf numFmtId="3" fontId="12" fillId="0" borderId="28" xfId="0" applyNumberFormat="1" applyFont="1" applyBorder="1" applyAlignment="1" applyProtection="1">
      <alignment horizontal="right"/>
      <protection locked="0"/>
    </xf>
    <xf numFmtId="3" fontId="12" fillId="0" borderId="36" xfId="0" applyNumberFormat="1" applyFont="1" applyBorder="1" applyAlignment="1" applyProtection="1">
      <alignment horizontal="right"/>
      <protection locked="0"/>
    </xf>
    <xf numFmtId="3" fontId="12" fillId="0" borderId="29" xfId="0" applyNumberFormat="1" applyFont="1" applyBorder="1" applyAlignment="1" applyProtection="1">
      <alignment horizontal="right"/>
      <protection locked="0"/>
    </xf>
    <xf numFmtId="0" fontId="13" fillId="6" borderId="13" xfId="0" applyFont="1" applyFill="1" applyBorder="1"/>
    <xf numFmtId="0" fontId="14" fillId="2" borderId="19" xfId="2" applyFont="1" applyFill="1" applyBorder="1" applyAlignment="1">
      <alignment horizontal="left" indent="1"/>
    </xf>
    <xf numFmtId="0" fontId="12" fillId="0" borderId="11" xfId="0" applyFont="1" applyBorder="1" applyAlignment="1">
      <alignment horizontal="right"/>
    </xf>
    <xf numFmtId="0" fontId="12" fillId="2" borderId="6" xfId="0" applyFont="1" applyFill="1" applyBorder="1" applyAlignment="1">
      <alignment horizontal="left" indent="1"/>
    </xf>
    <xf numFmtId="0" fontId="15" fillId="7" borderId="4" xfId="2" applyFont="1" applyFill="1" applyBorder="1"/>
    <xf numFmtId="0" fontId="12" fillId="6" borderId="13" xfId="0" applyFont="1" applyFill="1" applyBorder="1"/>
    <xf numFmtId="0" fontId="14" fillId="2" borderId="16" xfId="2" applyFont="1" applyFill="1" applyBorder="1" applyAlignment="1">
      <alignment horizontal="left" vertical="top" wrapText="1" indent="1"/>
    </xf>
    <xf numFmtId="0" fontId="14" fillId="2" borderId="19" xfId="2" applyFont="1" applyFill="1" applyBorder="1" applyAlignment="1">
      <alignment horizontal="left" vertical="top" wrapText="1" indent="1"/>
    </xf>
    <xf numFmtId="0" fontId="14" fillId="2" borderId="78" xfId="2" applyFont="1" applyFill="1" applyBorder="1" applyAlignment="1">
      <alignment horizontal="left" vertical="top" wrapText="1" indent="1"/>
    </xf>
    <xf numFmtId="0" fontId="14" fillId="2" borderId="22" xfId="2" applyFont="1" applyFill="1" applyBorder="1" applyAlignment="1">
      <alignment horizontal="left" vertical="top" wrapText="1" indent="1"/>
    </xf>
    <xf numFmtId="166" fontId="12" fillId="6" borderId="13" xfId="0" applyNumberFormat="1" applyFont="1" applyFill="1" applyBorder="1" applyAlignment="1">
      <alignment horizontal="right" vertical="top"/>
    </xf>
    <xf numFmtId="166" fontId="12" fillId="6" borderId="5" xfId="0" applyNumberFormat="1" applyFont="1" applyFill="1" applyBorder="1" applyAlignment="1">
      <alignment horizontal="right" vertical="top"/>
    </xf>
    <xf numFmtId="0" fontId="15" fillId="7" borderId="4" xfId="2" applyFont="1" applyFill="1" applyBorder="1" applyAlignment="1">
      <alignment vertical="top" wrapText="1"/>
    </xf>
    <xf numFmtId="0" fontId="12" fillId="0" borderId="4" xfId="0" applyFont="1" applyBorder="1"/>
    <xf numFmtId="166" fontId="12" fillId="0" borderId="105" xfId="3" applyNumberFormat="1" applyFont="1" applyFill="1" applyBorder="1" applyAlignment="1" applyProtection="1">
      <alignment horizontal="right" vertical="top"/>
    </xf>
    <xf numFmtId="166" fontId="12" fillId="0" borderId="104" xfId="3" applyNumberFormat="1" applyFont="1" applyFill="1" applyBorder="1" applyAlignment="1" applyProtection="1">
      <alignment horizontal="right" vertical="top"/>
    </xf>
    <xf numFmtId="166" fontId="12" fillId="0" borderId="106" xfId="3" applyNumberFormat="1" applyFont="1" applyFill="1" applyBorder="1" applyAlignment="1" applyProtection="1">
      <alignment horizontal="right" vertical="top"/>
    </xf>
    <xf numFmtId="0" fontId="3" fillId="6" borderId="8" xfId="0" applyFont="1" applyFill="1" applyBorder="1" applyAlignment="1">
      <alignment horizontal="right"/>
    </xf>
    <xf numFmtId="0" fontId="3" fillId="6" borderId="0" xfId="0" applyFont="1" applyFill="1"/>
    <xf numFmtId="0" fontId="3" fillId="6" borderId="0" xfId="0" applyFont="1" applyFill="1" applyAlignment="1">
      <alignment horizontal="right"/>
    </xf>
    <xf numFmtId="0" fontId="3" fillId="6" borderId="9" xfId="0" applyFont="1" applyFill="1" applyBorder="1" applyAlignment="1">
      <alignment horizontal="right"/>
    </xf>
    <xf numFmtId="0" fontId="0" fillId="0" borderId="3" xfId="0" applyBorder="1"/>
    <xf numFmtId="0" fontId="14" fillId="2" borderId="16" xfId="2" applyFont="1" applyFill="1" applyBorder="1" applyAlignment="1">
      <alignment horizontal="left" vertical="top" indent="1"/>
    </xf>
    <xf numFmtId="14" fontId="12" fillId="0" borderId="30" xfId="0" applyNumberFormat="1" applyFont="1" applyBorder="1" applyAlignment="1" applyProtection="1">
      <alignment horizontal="right" wrapText="1"/>
      <protection locked="0"/>
    </xf>
    <xf numFmtId="14" fontId="12" fillId="2" borderId="37" xfId="0" applyNumberFormat="1" applyFont="1" applyFill="1" applyBorder="1" applyAlignment="1" applyProtection="1">
      <alignment horizontal="right" wrapText="1"/>
      <protection locked="0"/>
    </xf>
    <xf numFmtId="0" fontId="26" fillId="6" borderId="37" xfId="0" applyFont="1" applyFill="1" applyBorder="1" applyAlignment="1">
      <alignment horizontal="right"/>
    </xf>
    <xf numFmtId="0" fontId="26" fillId="6" borderId="31" xfId="0" applyFont="1" applyFill="1" applyBorder="1" applyAlignment="1">
      <alignment horizontal="right"/>
    </xf>
    <xf numFmtId="0" fontId="14" fillId="2" borderId="22" xfId="2" applyFont="1" applyFill="1" applyBorder="1" applyAlignment="1">
      <alignment horizontal="left" indent="1"/>
    </xf>
    <xf numFmtId="0" fontId="26" fillId="6" borderId="39" xfId="0" applyFont="1" applyFill="1" applyBorder="1" applyAlignment="1">
      <alignment horizontal="right"/>
    </xf>
    <xf numFmtId="0" fontId="26" fillId="6" borderId="35" xfId="0" applyFont="1" applyFill="1" applyBorder="1" applyAlignment="1">
      <alignment horizontal="right"/>
    </xf>
    <xf numFmtId="0" fontId="13" fillId="8" borderId="4" xfId="0" applyFont="1" applyFill="1" applyBorder="1" applyAlignment="1">
      <alignment vertical="top" wrapText="1"/>
    </xf>
    <xf numFmtId="0" fontId="14" fillId="0" borderId="16" xfId="0" applyFont="1" applyBorder="1" applyAlignment="1">
      <alignment horizontal="right" vertical="top"/>
    </xf>
    <xf numFmtId="0" fontId="12" fillId="0" borderId="19" xfId="0" applyFont="1" applyBorder="1" applyAlignment="1">
      <alignment horizontal="right" vertical="top"/>
    </xf>
    <xf numFmtId="0" fontId="12" fillId="0" borderId="78" xfId="0" applyFont="1" applyBorder="1" applyAlignment="1">
      <alignment horizontal="right" vertical="top"/>
    </xf>
    <xf numFmtId="0" fontId="12" fillId="0" borderId="22" xfId="0" applyFont="1" applyBorder="1" applyAlignment="1">
      <alignment horizontal="right" vertical="top"/>
    </xf>
    <xf numFmtId="0" fontId="12" fillId="0" borderId="0" xfId="0" applyFont="1" applyAlignment="1">
      <alignment horizontal="left"/>
    </xf>
    <xf numFmtId="0" fontId="14" fillId="0" borderId="12" xfId="5" applyFont="1" applyBorder="1" applyAlignment="1">
      <alignment horizontal="right" vertical="top"/>
    </xf>
    <xf numFmtId="0" fontId="14" fillId="0" borderId="4" xfId="5" applyFont="1" applyBorder="1" applyAlignment="1">
      <alignment horizontal="left" vertical="top" wrapText="1"/>
    </xf>
    <xf numFmtId="3" fontId="12" fillId="7" borderId="28" xfId="0" applyNumberFormat="1" applyFont="1" applyFill="1" applyBorder="1" applyAlignment="1">
      <alignment horizontal="right" vertical="top" wrapText="1"/>
    </xf>
    <xf numFmtId="3" fontId="12" fillId="7" borderId="29" xfId="0" applyNumberFormat="1" applyFont="1" applyFill="1" applyBorder="1" applyAlignment="1">
      <alignment horizontal="right" vertical="top" wrapText="1"/>
    </xf>
    <xf numFmtId="3" fontId="12" fillId="7" borderId="40" xfId="0" applyNumberFormat="1" applyFont="1" applyFill="1" applyBorder="1" applyAlignment="1">
      <alignment horizontal="right" vertical="top" wrapText="1"/>
    </xf>
    <xf numFmtId="3" fontId="12" fillId="7" borderId="36" xfId="0" applyNumberFormat="1" applyFont="1" applyFill="1" applyBorder="1" applyAlignment="1">
      <alignment horizontal="right" vertical="top" wrapText="1"/>
    </xf>
    <xf numFmtId="0" fontId="16" fillId="6" borderId="4" xfId="0" applyFont="1" applyFill="1" applyBorder="1" applyAlignment="1">
      <alignment horizontal="left" vertical="top"/>
    </xf>
    <xf numFmtId="0" fontId="16" fillId="6" borderId="13" xfId="0" applyFont="1" applyFill="1" applyBorder="1" applyAlignment="1">
      <alignment horizontal="left" vertical="top" wrapText="1"/>
    </xf>
    <xf numFmtId="3" fontId="10" fillId="6" borderId="13" xfId="0" applyNumberFormat="1" applyFont="1" applyFill="1" applyBorder="1" applyAlignment="1">
      <alignment horizontal="right" vertical="top" wrapText="1"/>
    </xf>
    <xf numFmtId="3" fontId="10" fillId="6" borderId="5" xfId="0" applyNumberFormat="1" applyFont="1" applyFill="1" applyBorder="1" applyAlignment="1">
      <alignment horizontal="right" vertical="top" wrapText="1"/>
    </xf>
    <xf numFmtId="0" fontId="0" fillId="6" borderId="0" xfId="0" applyFill="1"/>
    <xf numFmtId="0" fontId="14" fillId="8" borderId="4" xfId="0" applyFont="1" applyFill="1" applyBorder="1" applyAlignment="1">
      <alignment vertical="top"/>
    </xf>
    <xf numFmtId="0" fontId="17" fillId="12" borderId="4" xfId="0" applyFont="1" applyFill="1" applyBorder="1" applyAlignment="1">
      <alignment horizontal="left" vertical="top" wrapText="1"/>
    </xf>
    <xf numFmtId="3" fontId="17" fillId="12" borderId="13" xfId="0" applyNumberFormat="1" applyFont="1" applyFill="1" applyBorder="1" applyAlignment="1">
      <alignment horizontal="right" vertical="top"/>
    </xf>
    <xf numFmtId="3" fontId="17" fillId="12" borderId="5" xfId="0" applyNumberFormat="1" applyFont="1" applyFill="1" applyBorder="1" applyAlignment="1">
      <alignment horizontal="right" vertical="top"/>
    </xf>
    <xf numFmtId="0" fontId="14" fillId="4" borderId="15" xfId="0" applyFont="1" applyFill="1" applyBorder="1" applyAlignment="1">
      <alignment horizontal="left" vertical="top" wrapText="1" indent="1"/>
    </xf>
    <xf numFmtId="0" fontId="14" fillId="4" borderId="20" xfId="0" applyFont="1" applyFill="1" applyBorder="1" applyAlignment="1">
      <alignment horizontal="left" vertical="top" wrapText="1" indent="1"/>
    </xf>
    <xf numFmtId="0" fontId="14" fillId="4" borderId="23" xfId="0" applyFont="1" applyFill="1" applyBorder="1" applyAlignment="1">
      <alignment horizontal="left" vertical="top" wrapText="1" indent="1"/>
    </xf>
    <xf numFmtId="0" fontId="15" fillId="11" borderId="4" xfId="0" applyFont="1" applyFill="1" applyBorder="1" applyAlignment="1">
      <alignment horizontal="left" vertical="top" wrapText="1"/>
    </xf>
    <xf numFmtId="0" fontId="15" fillId="6" borderId="13" xfId="0" applyFont="1" applyFill="1" applyBorder="1" applyAlignment="1">
      <alignment horizontal="left" vertical="top" wrapText="1"/>
    </xf>
    <xf numFmtId="0" fontId="15" fillId="12" borderId="4" xfId="0" applyFont="1" applyFill="1" applyBorder="1" applyAlignment="1">
      <alignment horizontal="left" vertical="top" wrapText="1"/>
    </xf>
    <xf numFmtId="0" fontId="14" fillId="0" borderId="16" xfId="0" applyFont="1" applyBorder="1" applyAlignment="1">
      <alignment horizontal="left" vertical="top" wrapText="1" indent="1"/>
    </xf>
    <xf numFmtId="0" fontId="14" fillId="0" borderId="19" xfId="0" applyFont="1" applyBorder="1" applyAlignment="1">
      <alignment horizontal="left" vertical="top" wrapText="1" indent="1"/>
    </xf>
    <xf numFmtId="0" fontId="14" fillId="0" borderId="22" xfId="0" applyFont="1" applyBorder="1" applyAlignment="1">
      <alignment horizontal="left" vertical="top" wrapText="1" indent="1"/>
    </xf>
    <xf numFmtId="3" fontId="13" fillId="7" borderId="4" xfId="0" applyNumberFormat="1" applyFont="1" applyFill="1" applyBorder="1" applyAlignment="1">
      <alignment horizontal="right" vertical="top"/>
    </xf>
    <xf numFmtId="3" fontId="13" fillId="7" borderId="46" xfId="0" applyNumberFormat="1" applyFont="1" applyFill="1" applyBorder="1" applyAlignment="1">
      <alignment horizontal="right" vertical="top"/>
    </xf>
    <xf numFmtId="3" fontId="13" fillId="7" borderId="13" xfId="0" applyNumberFormat="1" applyFont="1" applyFill="1" applyBorder="1" applyAlignment="1">
      <alignment horizontal="right" vertical="top"/>
    </xf>
    <xf numFmtId="0" fontId="14" fillId="6" borderId="13" xfId="0" applyFont="1" applyFill="1" applyBorder="1" applyAlignment="1">
      <alignment horizontal="left" vertical="top" wrapText="1"/>
    </xf>
    <xf numFmtId="3" fontId="15" fillId="12" borderId="13" xfId="0" applyNumberFormat="1" applyFont="1" applyFill="1" applyBorder="1" applyAlignment="1">
      <alignment horizontal="right" vertical="top"/>
    </xf>
    <xf numFmtId="3" fontId="15" fillId="12" borderId="5" xfId="0" applyNumberFormat="1" applyFont="1" applyFill="1" applyBorder="1" applyAlignment="1">
      <alignment horizontal="right" vertical="top"/>
    </xf>
    <xf numFmtId="0" fontId="15" fillId="8" borderId="4" xfId="0" applyFont="1" applyFill="1" applyBorder="1" applyAlignment="1">
      <alignment horizontal="left" vertical="top" wrapText="1"/>
    </xf>
    <xf numFmtId="3" fontId="15" fillId="8" borderId="13" xfId="0" applyNumberFormat="1" applyFont="1" applyFill="1" applyBorder="1" applyAlignment="1">
      <alignment horizontal="right" vertical="top"/>
    </xf>
    <xf numFmtId="3" fontId="15" fillId="8" borderId="5" xfId="0" applyNumberFormat="1" applyFont="1" applyFill="1" applyBorder="1" applyAlignment="1">
      <alignment horizontal="right" vertical="top"/>
    </xf>
    <xf numFmtId="0" fontId="15" fillId="7" borderId="4" xfId="0" applyFont="1" applyFill="1" applyBorder="1" applyAlignment="1">
      <alignment horizontal="left" vertical="top" wrapText="1"/>
    </xf>
    <xf numFmtId="3" fontId="15" fillId="6" borderId="13" xfId="0" applyNumberFormat="1" applyFont="1" applyFill="1" applyBorder="1" applyAlignment="1">
      <alignment horizontal="right" vertical="top"/>
    </xf>
    <xf numFmtId="3" fontId="15" fillId="6" borderId="5" xfId="0" applyNumberFormat="1" applyFont="1" applyFill="1" applyBorder="1" applyAlignment="1">
      <alignment horizontal="right" vertical="top"/>
    </xf>
    <xf numFmtId="0" fontId="14" fillId="4" borderId="16" xfId="0" applyFont="1" applyFill="1" applyBorder="1" applyAlignment="1">
      <alignment horizontal="left" vertical="top" wrapText="1" indent="1"/>
    </xf>
    <xf numFmtId="0" fontId="14" fillId="4" borderId="22" xfId="0" applyFont="1" applyFill="1" applyBorder="1" applyAlignment="1">
      <alignment horizontal="left" vertical="top" wrapText="1" indent="1"/>
    </xf>
    <xf numFmtId="3" fontId="13" fillId="11" borderId="28" xfId="0" applyNumberFormat="1" applyFont="1" applyFill="1" applyBorder="1" applyAlignment="1">
      <alignment horizontal="right" vertical="top"/>
    </xf>
    <xf numFmtId="3" fontId="13" fillId="11" borderId="46" xfId="0" applyNumberFormat="1" applyFont="1" applyFill="1" applyBorder="1" applyAlignment="1">
      <alignment horizontal="right" vertical="top"/>
    </xf>
    <xf numFmtId="3" fontId="13" fillId="11" borderId="36" xfId="0" applyNumberFormat="1" applyFont="1" applyFill="1" applyBorder="1" applyAlignment="1">
      <alignment horizontal="right" vertical="top"/>
    </xf>
    <xf numFmtId="3" fontId="13" fillId="11" borderId="29" xfId="0" applyNumberFormat="1" applyFont="1" applyFill="1" applyBorder="1" applyAlignment="1">
      <alignment horizontal="right" vertical="top"/>
    </xf>
    <xf numFmtId="0" fontId="14" fillId="4" borderId="19" xfId="0" applyFont="1" applyFill="1" applyBorder="1" applyAlignment="1">
      <alignment horizontal="left" vertical="top" wrapText="1" indent="1"/>
    </xf>
    <xf numFmtId="0" fontId="14" fillId="4" borderId="78" xfId="0" applyFont="1" applyFill="1" applyBorder="1" applyAlignment="1">
      <alignment horizontal="left" vertical="top" wrapText="1" indent="1"/>
    </xf>
    <xf numFmtId="3" fontId="14" fillId="6" borderId="13" xfId="0" applyNumberFormat="1" applyFont="1" applyFill="1" applyBorder="1" applyAlignment="1">
      <alignment horizontal="right" vertical="top"/>
    </xf>
    <xf numFmtId="3" fontId="14" fillId="6" borderId="5" xfId="0" applyNumberFormat="1" applyFont="1" applyFill="1" applyBorder="1" applyAlignment="1">
      <alignment horizontal="right" vertical="top"/>
    </xf>
    <xf numFmtId="3" fontId="13" fillId="11" borderId="26" xfId="0" applyNumberFormat="1" applyFont="1" applyFill="1" applyBorder="1" applyAlignment="1">
      <alignment horizontal="right" vertical="top"/>
    </xf>
    <xf numFmtId="0" fontId="12" fillId="0" borderId="4" xfId="0" applyFont="1" applyBorder="1" applyAlignment="1">
      <alignment horizontal="left" vertical="top" wrapText="1"/>
    </xf>
    <xf numFmtId="0" fontId="12" fillId="10" borderId="13" xfId="0" applyFont="1" applyFill="1" applyBorder="1" applyAlignment="1">
      <alignment horizontal="left" vertical="top" wrapText="1"/>
    </xf>
    <xf numFmtId="0" fontId="13" fillId="11" borderId="4" xfId="0" applyFont="1" applyFill="1" applyBorder="1" applyAlignment="1">
      <alignment horizontal="left" vertical="top" wrapText="1"/>
    </xf>
    <xf numFmtId="0" fontId="20" fillId="0" borderId="0" xfId="0" applyFont="1" applyAlignment="1">
      <alignment horizontal="left" vertical="top"/>
    </xf>
    <xf numFmtId="0" fontId="10" fillId="5" borderId="50" xfId="0" applyFont="1" applyFill="1" applyBorder="1" applyAlignment="1">
      <alignment horizontal="center" wrapText="1"/>
    </xf>
    <xf numFmtId="0" fontId="10" fillId="5" borderId="52" xfId="0" applyFont="1" applyFill="1" applyBorder="1" applyAlignment="1">
      <alignment horizontal="center" wrapText="1"/>
    </xf>
    <xf numFmtId="0" fontId="13" fillId="5" borderId="8" xfId="0" applyFont="1" applyFill="1" applyBorder="1"/>
    <xf numFmtId="0" fontId="13" fillId="5" borderId="0" xfId="0" applyFont="1" applyFill="1"/>
    <xf numFmtId="0" fontId="18" fillId="9" borderId="50" xfId="0" applyFont="1" applyFill="1" applyBorder="1" applyAlignment="1">
      <alignment horizontal="center" wrapText="1"/>
    </xf>
    <xf numFmtId="0" fontId="18" fillId="5" borderId="50" xfId="0" applyFont="1" applyFill="1" applyBorder="1" applyAlignment="1">
      <alignment horizontal="center" wrapText="1"/>
    </xf>
    <xf numFmtId="0" fontId="11" fillId="5" borderId="51" xfId="0" applyFont="1" applyFill="1" applyBorder="1" applyAlignment="1">
      <alignment horizontal="right" wrapText="1"/>
    </xf>
    <xf numFmtId="0" fontId="11" fillId="5" borderId="62" xfId="0" applyFont="1" applyFill="1" applyBorder="1" applyAlignment="1">
      <alignment horizontal="right" wrapText="1"/>
    </xf>
    <xf numFmtId="0" fontId="18" fillId="9" borderId="53" xfId="0" applyFont="1" applyFill="1" applyBorder="1" applyAlignment="1">
      <alignment horizontal="right" wrapText="1"/>
    </xf>
    <xf numFmtId="0" fontId="11" fillId="5" borderId="53" xfId="0" applyFont="1" applyFill="1" applyBorder="1" applyAlignment="1">
      <alignment horizontal="right" wrapText="1"/>
    </xf>
    <xf numFmtId="0" fontId="11" fillId="5" borderId="54" xfId="0" applyFont="1" applyFill="1" applyBorder="1" applyAlignment="1">
      <alignment horizontal="right" wrapText="1"/>
    </xf>
    <xf numFmtId="0" fontId="15" fillId="12" borderId="4" xfId="0" applyFont="1" applyFill="1" applyBorder="1" applyAlignment="1">
      <alignment horizontal="left"/>
    </xf>
    <xf numFmtId="0" fontId="15" fillId="8" borderId="5" xfId="0" applyFont="1" applyFill="1" applyBorder="1" applyAlignment="1">
      <alignment horizontal="right"/>
    </xf>
    <xf numFmtId="3" fontId="14" fillId="7" borderId="31" xfId="0" applyNumberFormat="1" applyFont="1" applyFill="1" applyBorder="1"/>
    <xf numFmtId="3" fontId="14" fillId="7" borderId="15" xfId="0" applyNumberFormat="1" applyFont="1" applyFill="1" applyBorder="1"/>
    <xf numFmtId="3" fontId="14" fillId="7" borderId="33" xfId="0" applyNumberFormat="1" applyFont="1" applyFill="1" applyBorder="1"/>
    <xf numFmtId="3" fontId="14" fillId="7" borderId="18" xfId="0" applyNumberFormat="1" applyFont="1" applyFill="1" applyBorder="1"/>
    <xf numFmtId="3" fontId="14" fillId="7" borderId="35" xfId="0" applyNumberFormat="1" applyFont="1" applyFill="1" applyBorder="1"/>
    <xf numFmtId="3" fontId="14" fillId="7" borderId="21" xfId="0" applyNumberFormat="1" applyFont="1" applyFill="1" applyBorder="1"/>
    <xf numFmtId="0" fontId="15" fillId="11" borderId="4" xfId="0" applyFont="1" applyFill="1" applyBorder="1" applyAlignment="1">
      <alignment horizontal="left"/>
    </xf>
    <xf numFmtId="3" fontId="15" fillId="7" borderId="28" xfId="0" applyNumberFormat="1" applyFont="1" applyFill="1" applyBorder="1"/>
    <xf numFmtId="3" fontId="15" fillId="7" borderId="36" xfId="0" applyNumberFormat="1" applyFont="1" applyFill="1" applyBorder="1"/>
    <xf numFmtId="3" fontId="15" fillId="7" borderId="29" xfId="0" applyNumberFormat="1" applyFont="1" applyFill="1" applyBorder="1"/>
    <xf numFmtId="3" fontId="15" fillId="7" borderId="12" xfId="0" applyNumberFormat="1" applyFont="1" applyFill="1" applyBorder="1"/>
    <xf numFmtId="3" fontId="14" fillId="6" borderId="13" xfId="0" applyNumberFormat="1" applyFont="1" applyFill="1" applyBorder="1"/>
    <xf numFmtId="3" fontId="14" fillId="6" borderId="5" xfId="0" applyNumberFormat="1" applyFont="1" applyFill="1" applyBorder="1"/>
    <xf numFmtId="0" fontId="14" fillId="4" borderId="4" xfId="0" applyFont="1" applyFill="1" applyBorder="1" applyAlignment="1">
      <alignment horizontal="left"/>
    </xf>
    <xf numFmtId="3" fontId="14" fillId="7" borderId="29" xfId="0" applyNumberFormat="1" applyFont="1" applyFill="1" applyBorder="1"/>
    <xf numFmtId="3" fontId="14" fillId="7" borderId="12" xfId="0" applyNumberFormat="1" applyFont="1" applyFill="1" applyBorder="1"/>
    <xf numFmtId="3" fontId="15" fillId="8" borderId="13" xfId="0" applyNumberFormat="1" applyFont="1" applyFill="1" applyBorder="1" applyAlignment="1">
      <alignment horizontal="right"/>
    </xf>
    <xf numFmtId="3" fontId="15" fillId="8" borderId="5" xfId="0" applyNumberFormat="1" applyFont="1" applyFill="1" applyBorder="1" applyAlignment="1">
      <alignment horizontal="right"/>
    </xf>
    <xf numFmtId="0" fontId="14" fillId="10" borderId="13" xfId="0" applyFont="1" applyFill="1" applyBorder="1"/>
    <xf numFmtId="0" fontId="15" fillId="7" borderId="4" xfId="0" applyFont="1" applyFill="1" applyBorder="1" applyAlignment="1">
      <alignment horizontal="left"/>
    </xf>
    <xf numFmtId="0" fontId="14" fillId="4" borderId="4" xfId="0" applyFont="1" applyFill="1" applyBorder="1" applyAlignment="1">
      <alignment horizontal="left" wrapText="1"/>
    </xf>
    <xf numFmtId="0" fontId="14" fillId="0" borderId="0" xfId="0" applyFont="1"/>
    <xf numFmtId="0" fontId="4" fillId="0" borderId="0" xfId="0" applyFont="1"/>
    <xf numFmtId="0" fontId="10" fillId="5" borderId="60" xfId="0" applyFont="1" applyFill="1" applyBorder="1" applyAlignment="1">
      <alignment horizontal="center" vertical="center" wrapText="1"/>
    </xf>
    <xf numFmtId="0" fontId="6" fillId="9" borderId="8" xfId="0" applyFont="1" applyFill="1" applyBorder="1" applyAlignment="1">
      <alignment horizontal="left" vertical="center" wrapText="1"/>
    </xf>
    <xf numFmtId="0" fontId="6" fillId="9" borderId="0" xfId="0" applyFont="1" applyFill="1" applyAlignment="1">
      <alignment horizontal="left" vertical="center" wrapText="1"/>
    </xf>
    <xf numFmtId="0" fontId="10" fillId="5" borderId="57" xfId="0" applyFont="1" applyFill="1" applyBorder="1" applyAlignment="1">
      <alignment horizontal="center" vertical="center" wrapText="1"/>
    </xf>
    <xf numFmtId="0" fontId="24" fillId="0" borderId="0" xfId="0" applyFont="1" applyAlignment="1">
      <alignment horizontal="center" vertical="center" wrapText="1"/>
    </xf>
    <xf numFmtId="0" fontId="10" fillId="5" borderId="8" xfId="0" applyFont="1" applyFill="1" applyBorder="1" applyAlignment="1">
      <alignment horizontal="center" wrapText="1"/>
    </xf>
    <xf numFmtId="0" fontId="10" fillId="5" borderId="51" xfId="0" applyFont="1" applyFill="1" applyBorder="1" applyAlignment="1">
      <alignment horizontal="center" wrapText="1"/>
    </xf>
    <xf numFmtId="0" fontId="10" fillId="5" borderId="0" xfId="0" applyFont="1" applyFill="1" applyAlignment="1">
      <alignment horizontal="center" wrapText="1"/>
    </xf>
    <xf numFmtId="0" fontId="10" fillId="5" borderId="57" xfId="0" applyFont="1" applyFill="1" applyBorder="1" applyAlignment="1">
      <alignment horizontal="center" wrapText="1"/>
    </xf>
    <xf numFmtId="0" fontId="10" fillId="5" borderId="9" xfId="0" applyFont="1" applyFill="1" applyBorder="1" applyAlignment="1">
      <alignment horizontal="center" wrapText="1"/>
    </xf>
    <xf numFmtId="0" fontId="14" fillId="0" borderId="0" xfId="0" applyFont="1" applyAlignment="1">
      <alignment horizontal="center" vertical="center" wrapText="1"/>
    </xf>
    <xf numFmtId="0" fontId="15" fillId="12" borderId="13" xfId="0" applyFont="1" applyFill="1" applyBorder="1" applyAlignment="1">
      <alignment horizontal="left"/>
    </xf>
    <xf numFmtId="0" fontId="4" fillId="0" borderId="8" xfId="0" applyFont="1" applyBorder="1"/>
    <xf numFmtId="0" fontId="10" fillId="0" borderId="8" xfId="0" applyFont="1" applyBorder="1" applyAlignment="1">
      <alignment horizontal="right" wrapText="1"/>
    </xf>
    <xf numFmtId="37" fontId="15" fillId="8" borderId="4" xfId="0" applyNumberFormat="1" applyFont="1" applyFill="1" applyBorder="1" applyAlignment="1">
      <alignment horizontal="right"/>
    </xf>
    <xf numFmtId="37" fontId="15" fillId="8" borderId="13" xfId="0" applyNumberFormat="1" applyFont="1" applyFill="1" applyBorder="1" applyAlignment="1">
      <alignment horizontal="right"/>
    </xf>
    <xf numFmtId="37" fontId="15" fillId="8" borderId="5" xfId="0" applyNumberFormat="1" applyFont="1" applyFill="1" applyBorder="1" applyAlignment="1">
      <alignment horizontal="right"/>
    </xf>
    <xf numFmtId="0" fontId="15" fillId="12" borderId="4" xfId="0" applyFont="1" applyFill="1" applyBorder="1" applyAlignment="1">
      <alignment horizontal="left" indent="1"/>
    </xf>
    <xf numFmtId="0" fontId="15" fillId="12" borderId="13" xfId="0" applyFont="1" applyFill="1" applyBorder="1" applyAlignment="1">
      <alignment horizontal="right"/>
    </xf>
    <xf numFmtId="0" fontId="14" fillId="4" borderId="17" xfId="0" applyFont="1" applyFill="1" applyBorder="1" applyAlignment="1">
      <alignment horizontal="left" indent="2"/>
    </xf>
    <xf numFmtId="3" fontId="14" fillId="11" borderId="31" xfId="0" applyNumberFormat="1" applyFont="1" applyFill="1" applyBorder="1" applyAlignment="1">
      <alignment horizontal="right"/>
    </xf>
    <xf numFmtId="3" fontId="14" fillId="11" borderId="87" xfId="0" applyNumberFormat="1" applyFont="1" applyFill="1" applyBorder="1" applyAlignment="1">
      <alignment horizontal="right"/>
    </xf>
    <xf numFmtId="0" fontId="14" fillId="4" borderId="20" xfId="0" applyFont="1" applyFill="1" applyBorder="1" applyAlignment="1">
      <alignment horizontal="left" indent="2"/>
    </xf>
    <xf numFmtId="3" fontId="14" fillId="11" borderId="33" xfId="0" applyNumberFormat="1" applyFont="1" applyFill="1" applyBorder="1" applyAlignment="1">
      <alignment horizontal="right"/>
    </xf>
    <xf numFmtId="3" fontId="14" fillId="11" borderId="18" xfId="0" applyNumberFormat="1" applyFont="1" applyFill="1" applyBorder="1" applyAlignment="1">
      <alignment horizontal="right"/>
    </xf>
    <xf numFmtId="0" fontId="14" fillId="4" borderId="23" xfId="0" applyFont="1" applyFill="1" applyBorder="1" applyAlignment="1">
      <alignment horizontal="left" indent="2"/>
    </xf>
    <xf numFmtId="3" fontId="14" fillId="11" borderId="35" xfId="0" applyNumberFormat="1" applyFont="1" applyFill="1" applyBorder="1" applyAlignment="1">
      <alignment horizontal="right"/>
    </xf>
    <xf numFmtId="3" fontId="14" fillId="11" borderId="63" xfId="0" applyNumberFormat="1" applyFont="1" applyFill="1" applyBorder="1" applyAlignment="1">
      <alignment horizontal="right"/>
    </xf>
    <xf numFmtId="0" fontId="17" fillId="11" borderId="4" xfId="0" applyFont="1" applyFill="1" applyBorder="1" applyAlignment="1">
      <alignment horizontal="left" indent="1"/>
    </xf>
    <xf numFmtId="3" fontId="15" fillId="11" borderId="12" xfId="0" applyNumberFormat="1" applyFont="1" applyFill="1" applyBorder="1" applyAlignment="1">
      <alignment horizontal="right"/>
    </xf>
    <xf numFmtId="3" fontId="15" fillId="11" borderId="28" xfId="0" applyNumberFormat="1" applyFont="1" applyFill="1" applyBorder="1" applyAlignment="1">
      <alignment horizontal="right"/>
    </xf>
    <xf numFmtId="3" fontId="15" fillId="11" borderId="36" xfId="0" applyNumberFormat="1" applyFont="1" applyFill="1" applyBorder="1" applyAlignment="1">
      <alignment horizontal="right"/>
    </xf>
    <xf numFmtId="3" fontId="15" fillId="11" borderId="29" xfId="0" applyNumberFormat="1" applyFont="1" applyFill="1" applyBorder="1" applyAlignment="1">
      <alignment horizontal="right"/>
    </xf>
    <xf numFmtId="3" fontId="15" fillId="11" borderId="4" xfId="0" applyNumberFormat="1" applyFont="1" applyFill="1" applyBorder="1" applyAlignment="1">
      <alignment horizontal="right"/>
    </xf>
    <xf numFmtId="0" fontId="14" fillId="6" borderId="4" xfId="0" applyFont="1" applyFill="1" applyBorder="1" applyAlignment="1">
      <alignment horizontal="right"/>
    </xf>
    <xf numFmtId="0" fontId="14" fillId="6" borderId="13" xfId="0" applyFont="1" applyFill="1" applyBorder="1" applyAlignment="1">
      <alignment horizontal="left"/>
    </xf>
    <xf numFmtId="3" fontId="14" fillId="6" borderId="13" xfId="0" applyNumberFormat="1" applyFont="1" applyFill="1" applyBorder="1" applyAlignment="1">
      <alignment horizontal="right"/>
    </xf>
    <xf numFmtId="0" fontId="4" fillId="6" borderId="2" xfId="0" applyFont="1" applyFill="1" applyBorder="1"/>
    <xf numFmtId="0" fontId="4" fillId="6" borderId="3" xfId="0" applyFont="1" applyFill="1" applyBorder="1"/>
    <xf numFmtId="0" fontId="4" fillId="6" borderId="14" xfId="0" applyFont="1" applyFill="1" applyBorder="1"/>
    <xf numFmtId="3" fontId="14" fillId="6" borderId="12" xfId="0" applyNumberFormat="1" applyFont="1" applyFill="1" applyBorder="1" applyAlignment="1">
      <alignment horizontal="right"/>
    </xf>
    <xf numFmtId="0" fontId="17" fillId="12" borderId="4" xfId="0" applyFont="1" applyFill="1" applyBorder="1" applyAlignment="1">
      <alignment horizontal="left" indent="1"/>
    </xf>
    <xf numFmtId="3" fontId="15" fillId="12" borderId="13" xfId="0" applyNumberFormat="1" applyFont="1" applyFill="1" applyBorder="1" applyAlignment="1">
      <alignment horizontal="right"/>
    </xf>
    <xf numFmtId="0" fontId="4" fillId="6" borderId="6" xfId="0" applyFont="1" applyFill="1" applyBorder="1"/>
    <xf numFmtId="0" fontId="4" fillId="6" borderId="7" xfId="0" applyFont="1" applyFill="1" applyBorder="1"/>
    <xf numFmtId="0" fontId="4" fillId="6" borderId="10" xfId="0" applyFont="1" applyFill="1" applyBorder="1"/>
    <xf numFmtId="3" fontId="15" fillId="12" borderId="12" xfId="0" applyNumberFormat="1" applyFont="1" applyFill="1" applyBorder="1" applyAlignment="1">
      <alignment horizontal="right"/>
    </xf>
    <xf numFmtId="3" fontId="14" fillId="11" borderId="86" xfId="0" applyNumberFormat="1" applyFont="1" applyFill="1" applyBorder="1" applyAlignment="1">
      <alignment horizontal="right"/>
    </xf>
    <xf numFmtId="3" fontId="14" fillId="0" borderId="32" xfId="0" applyNumberFormat="1" applyFont="1" applyBorder="1" applyAlignment="1" applyProtection="1">
      <alignment horizontal="right"/>
      <protection locked="0"/>
    </xf>
    <xf numFmtId="3" fontId="14" fillId="0" borderId="38" xfId="0" applyNumberFormat="1" applyFont="1" applyBorder="1" applyAlignment="1" applyProtection="1">
      <alignment horizontal="right"/>
      <protection locked="0"/>
    </xf>
    <xf numFmtId="0" fontId="17" fillId="11" borderId="13" xfId="0" applyFont="1" applyFill="1" applyBorder="1" applyAlignment="1">
      <alignment horizontal="left" indent="1"/>
    </xf>
    <xf numFmtId="3" fontId="15" fillId="6" borderId="13" xfId="0" applyNumberFormat="1" applyFont="1" applyFill="1" applyBorder="1" applyAlignment="1">
      <alignment horizontal="right"/>
    </xf>
    <xf numFmtId="0" fontId="4" fillId="6" borderId="4" xfId="0" applyFont="1" applyFill="1" applyBorder="1"/>
    <xf numFmtId="0" fontId="4" fillId="6" borderId="13" xfId="0" applyFont="1" applyFill="1" applyBorder="1"/>
    <xf numFmtId="0" fontId="4" fillId="6" borderId="5" xfId="0" applyFont="1" applyFill="1" applyBorder="1"/>
    <xf numFmtId="3" fontId="15" fillId="6" borderId="12" xfId="0" applyNumberFormat="1" applyFont="1" applyFill="1" applyBorder="1" applyAlignment="1">
      <alignment horizontal="right"/>
    </xf>
    <xf numFmtId="3" fontId="26" fillId="10" borderId="30" xfId="0" applyNumberFormat="1" applyFont="1" applyFill="1" applyBorder="1" applyAlignment="1">
      <alignment horizontal="right"/>
    </xf>
    <xf numFmtId="3" fontId="26" fillId="10" borderId="37" xfId="0" applyNumberFormat="1" applyFont="1" applyFill="1" applyBorder="1" applyAlignment="1">
      <alignment horizontal="right"/>
    </xf>
    <xf numFmtId="3" fontId="14" fillId="11" borderId="15" xfId="0" applyNumberFormat="1" applyFont="1" applyFill="1" applyBorder="1" applyAlignment="1">
      <alignment horizontal="right"/>
    </xf>
    <xf numFmtId="3" fontId="26" fillId="10" borderId="32" xfId="0" applyNumberFormat="1" applyFont="1" applyFill="1" applyBorder="1" applyAlignment="1">
      <alignment horizontal="right"/>
    </xf>
    <xf numFmtId="3" fontId="26" fillId="10" borderId="38" xfId="0" applyNumberFormat="1" applyFont="1" applyFill="1" applyBorder="1" applyAlignment="1">
      <alignment horizontal="right"/>
    </xf>
    <xf numFmtId="3" fontId="26" fillId="6" borderId="32" xfId="0" applyNumberFormat="1" applyFont="1" applyFill="1" applyBorder="1" applyAlignment="1">
      <alignment horizontal="right"/>
    </xf>
    <xf numFmtId="3" fontId="26" fillId="6" borderId="38" xfId="0" applyNumberFormat="1" applyFont="1" applyFill="1" applyBorder="1" applyAlignment="1">
      <alignment horizontal="right"/>
    </xf>
    <xf numFmtId="3" fontId="26" fillId="10" borderId="34" xfId="0" applyNumberFormat="1" applyFont="1" applyFill="1" applyBorder="1" applyAlignment="1">
      <alignment horizontal="right"/>
    </xf>
    <xf numFmtId="3" fontId="26" fillId="10" borderId="39" xfId="0" applyNumberFormat="1" applyFont="1" applyFill="1" applyBorder="1" applyAlignment="1">
      <alignment horizontal="right"/>
    </xf>
    <xf numFmtId="3" fontId="36" fillId="10" borderId="28" xfId="0" applyNumberFormat="1" applyFont="1" applyFill="1" applyBorder="1" applyAlignment="1">
      <alignment horizontal="right"/>
    </xf>
    <xf numFmtId="3" fontId="36" fillId="10" borderId="36" xfId="0" applyNumberFormat="1" applyFont="1" applyFill="1" applyBorder="1" applyAlignment="1">
      <alignment horizontal="right"/>
    </xf>
    <xf numFmtId="3" fontId="15" fillId="10" borderId="13" xfId="0" applyNumberFormat="1" applyFont="1" applyFill="1" applyBorder="1" applyAlignment="1">
      <alignment horizontal="right"/>
    </xf>
    <xf numFmtId="3" fontId="15" fillId="10" borderId="86" xfId="0" applyNumberFormat="1" applyFont="1" applyFill="1" applyBorder="1" applyAlignment="1">
      <alignment horizontal="right"/>
    </xf>
    <xf numFmtId="3" fontId="14" fillId="10" borderId="13" xfId="0" applyNumberFormat="1" applyFont="1" applyFill="1" applyBorder="1" applyAlignment="1">
      <alignment horizontal="right"/>
    </xf>
    <xf numFmtId="3" fontId="14" fillId="10" borderId="5" xfId="0" applyNumberFormat="1" applyFont="1" applyFill="1" applyBorder="1" applyAlignment="1">
      <alignment horizontal="right"/>
    </xf>
    <xf numFmtId="0" fontId="14" fillId="0" borderId="12" xfId="0" applyFont="1" applyBorder="1" applyAlignment="1">
      <alignment horizontal="right"/>
    </xf>
    <xf numFmtId="3" fontId="26" fillId="10" borderId="28" xfId="0" applyNumberFormat="1" applyFont="1" applyFill="1" applyBorder="1" applyAlignment="1">
      <alignment horizontal="right"/>
    </xf>
    <xf numFmtId="3" fontId="26" fillId="10" borderId="36" xfId="0" applyNumberFormat="1" applyFont="1" applyFill="1" applyBorder="1" applyAlignment="1">
      <alignment horizontal="right"/>
    </xf>
    <xf numFmtId="3" fontId="14" fillId="0" borderId="29" xfId="0" applyNumberFormat="1" applyFont="1" applyBorder="1" applyAlignment="1" applyProtection="1">
      <alignment horizontal="right"/>
      <protection locked="0"/>
    </xf>
    <xf numFmtId="0" fontId="14" fillId="10" borderId="13" xfId="0" applyFont="1" applyFill="1" applyBorder="1" applyAlignment="1">
      <alignment horizontal="left"/>
    </xf>
    <xf numFmtId="3" fontId="15" fillId="12" borderId="5" xfId="0" applyNumberFormat="1" applyFont="1" applyFill="1" applyBorder="1" applyAlignment="1">
      <alignment horizontal="right"/>
    </xf>
    <xf numFmtId="0" fontId="14" fillId="4" borderId="17" xfId="0" applyFont="1" applyFill="1" applyBorder="1" applyAlignment="1">
      <alignment horizontal="left" vertical="top" wrapText="1" indent="1"/>
    </xf>
    <xf numFmtId="3" fontId="26" fillId="10" borderId="30" xfId="0" applyNumberFormat="1" applyFont="1" applyFill="1" applyBorder="1" applyAlignment="1">
      <alignment horizontal="right" vertical="top"/>
    </xf>
    <xf numFmtId="3" fontId="26" fillId="10" borderId="37" xfId="0" applyNumberFormat="1" applyFont="1" applyFill="1" applyBorder="1" applyAlignment="1">
      <alignment horizontal="right" vertical="top"/>
    </xf>
    <xf numFmtId="3" fontId="14" fillId="0" borderId="31" xfId="0" applyNumberFormat="1" applyFont="1" applyBorder="1" applyAlignment="1" applyProtection="1">
      <alignment horizontal="right" vertical="top"/>
      <protection locked="0"/>
    </xf>
    <xf numFmtId="0" fontId="14" fillId="4" borderId="23" xfId="0" applyFont="1" applyFill="1" applyBorder="1" applyAlignment="1">
      <alignment horizontal="left" indent="1"/>
    </xf>
    <xf numFmtId="3" fontId="14" fillId="0" borderId="35" xfId="0" applyNumberFormat="1" applyFont="1" applyBorder="1" applyAlignment="1" applyProtection="1">
      <alignment horizontal="right"/>
      <protection locked="0"/>
    </xf>
    <xf numFmtId="0" fontId="15" fillId="11" borderId="4" xfId="0" applyFont="1" applyFill="1" applyBorder="1"/>
    <xf numFmtId="166" fontId="12" fillId="0" borderId="0" xfId="3" applyNumberFormat="1" applyFont="1" applyFill="1" applyBorder="1" applyAlignment="1" applyProtection="1">
      <alignment horizontal="right" vertical="top"/>
    </xf>
    <xf numFmtId="3" fontId="15" fillId="10" borderId="5" xfId="0" applyNumberFormat="1" applyFont="1" applyFill="1" applyBorder="1" applyAlignment="1">
      <alignment horizontal="right"/>
    </xf>
    <xf numFmtId="0" fontId="12" fillId="0" borderId="0" xfId="0" applyFont="1" applyAlignment="1">
      <alignment horizontal="center" vertical="center" wrapText="1"/>
    </xf>
    <xf numFmtId="0" fontId="29" fillId="0" borderId="0" xfId="0" applyFont="1" applyAlignment="1">
      <alignment vertical="center"/>
    </xf>
    <xf numFmtId="0" fontId="16" fillId="9" borderId="8" xfId="0" applyFont="1" applyFill="1" applyBorder="1" applyAlignment="1">
      <alignment vertical="center" wrapText="1"/>
    </xf>
    <xf numFmtId="0" fontId="16" fillId="9" borderId="0" xfId="0" applyFont="1" applyFill="1" applyAlignment="1">
      <alignment vertical="center" wrapText="1"/>
    </xf>
    <xf numFmtId="0" fontId="6" fillId="9" borderId="8" xfId="0" applyFont="1" applyFill="1" applyBorder="1" applyAlignment="1">
      <alignment horizontal="left" vertical="top"/>
    </xf>
    <xf numFmtId="0" fontId="16" fillId="9" borderId="0" xfId="0" applyFont="1" applyFill="1" applyAlignment="1">
      <alignment horizontal="right" vertical="top" wrapText="1"/>
    </xf>
    <xf numFmtId="0" fontId="15" fillId="12" borderId="10" xfId="0" applyFont="1" applyFill="1" applyBorder="1" applyAlignment="1">
      <alignment horizontal="left"/>
    </xf>
    <xf numFmtId="3" fontId="14" fillId="11" borderId="108" xfId="0" applyNumberFormat="1" applyFont="1" applyFill="1" applyBorder="1" applyAlignment="1">
      <alignment horizontal="right"/>
    </xf>
    <xf numFmtId="3" fontId="14" fillId="11" borderId="17" xfId="0" applyNumberFormat="1" applyFont="1" applyFill="1" applyBorder="1" applyAlignment="1">
      <alignment horizontal="right"/>
    </xf>
    <xf numFmtId="3" fontId="14" fillId="11" borderId="91" xfId="0" applyNumberFormat="1" applyFont="1" applyFill="1" applyBorder="1" applyAlignment="1">
      <alignment horizontal="right"/>
    </xf>
    <xf numFmtId="3" fontId="14" fillId="11" borderId="20" xfId="0" applyNumberFormat="1" applyFont="1" applyFill="1" applyBorder="1" applyAlignment="1">
      <alignment horizontal="right"/>
    </xf>
    <xf numFmtId="3" fontId="14" fillId="11" borderId="88" xfId="0" applyNumberFormat="1" applyFont="1" applyFill="1" applyBorder="1" applyAlignment="1">
      <alignment horizontal="right"/>
    </xf>
    <xf numFmtId="3" fontId="14" fillId="11" borderId="23" xfId="0" applyNumberFormat="1" applyFont="1" applyFill="1" applyBorder="1" applyAlignment="1">
      <alignment horizontal="right"/>
    </xf>
    <xf numFmtId="3" fontId="15" fillId="11" borderId="40" xfId="0" applyNumberFormat="1" applyFont="1" applyFill="1" applyBorder="1" applyAlignment="1">
      <alignment horizontal="right"/>
    </xf>
    <xf numFmtId="3" fontId="15" fillId="11" borderId="13" xfId="0" applyNumberFormat="1" applyFont="1" applyFill="1" applyBorder="1" applyAlignment="1">
      <alignment horizontal="right"/>
    </xf>
    <xf numFmtId="3" fontId="14" fillId="11" borderId="108" xfId="0" applyNumberFormat="1" applyFont="1" applyFill="1" applyBorder="1"/>
    <xf numFmtId="3" fontId="14" fillId="11" borderId="17" xfId="0" applyNumberFormat="1" applyFont="1" applyFill="1" applyBorder="1"/>
    <xf numFmtId="3" fontId="14" fillId="11" borderId="91" xfId="0" applyNumberFormat="1" applyFont="1" applyFill="1" applyBorder="1"/>
    <xf numFmtId="3" fontId="14" fillId="11" borderId="20" xfId="0" applyNumberFormat="1" applyFont="1" applyFill="1" applyBorder="1"/>
    <xf numFmtId="3" fontId="14" fillId="11" borderId="88" xfId="0" applyNumberFormat="1" applyFont="1" applyFill="1" applyBorder="1"/>
    <xf numFmtId="3" fontId="14" fillId="11" borderId="23" xfId="0" applyNumberFormat="1" applyFont="1" applyFill="1" applyBorder="1"/>
    <xf numFmtId="3" fontId="15" fillId="11" borderId="28" xfId="0" applyNumberFormat="1" applyFont="1" applyFill="1" applyBorder="1"/>
    <xf numFmtId="3" fontId="15" fillId="11" borderId="36" xfId="0" applyNumberFormat="1" applyFont="1" applyFill="1" applyBorder="1"/>
    <xf numFmtId="3" fontId="15" fillId="11" borderId="40" xfId="0" applyNumberFormat="1" applyFont="1" applyFill="1" applyBorder="1"/>
    <xf numFmtId="3" fontId="15" fillId="11" borderId="13" xfId="0" applyNumberFormat="1" applyFont="1" applyFill="1" applyBorder="1"/>
    <xf numFmtId="3" fontId="15" fillId="6" borderId="13" xfId="0" applyNumberFormat="1" applyFont="1" applyFill="1" applyBorder="1"/>
    <xf numFmtId="3" fontId="15" fillId="11" borderId="4" xfId="0" applyNumberFormat="1" applyFont="1" applyFill="1" applyBorder="1"/>
    <xf numFmtId="3" fontId="15" fillId="10" borderId="13" xfId="0" applyNumberFormat="1" applyFont="1" applyFill="1" applyBorder="1"/>
    <xf numFmtId="3" fontId="15" fillId="11" borderId="46" xfId="0" applyNumberFormat="1" applyFont="1" applyFill="1" applyBorder="1" applyAlignment="1">
      <alignment horizontal="right"/>
    </xf>
    <xf numFmtId="0" fontId="8" fillId="0" borderId="0" xfId="0" applyFont="1"/>
    <xf numFmtId="0" fontId="10" fillId="5" borderId="50" xfId="0" applyFont="1" applyFill="1" applyBorder="1" applyAlignment="1">
      <alignment horizontal="center"/>
    </xf>
    <xf numFmtId="0" fontId="21" fillId="5" borderId="50" xfId="0" applyFont="1" applyFill="1" applyBorder="1" applyAlignment="1">
      <alignment horizontal="center"/>
    </xf>
    <xf numFmtId="0" fontId="10" fillId="5" borderId="52" xfId="0" applyFont="1" applyFill="1" applyBorder="1" applyAlignment="1">
      <alignment horizontal="center"/>
    </xf>
    <xf numFmtId="0" fontId="14" fillId="0" borderId="16" xfId="0" applyFont="1" applyBorder="1" applyAlignment="1">
      <alignment horizontal="left" indent="1"/>
    </xf>
    <xf numFmtId="3" fontId="26" fillId="6" borderId="15" xfId="0" applyNumberFormat="1" applyFont="1" applyFill="1" applyBorder="1" applyAlignment="1">
      <alignment horizontal="right"/>
    </xf>
    <xf numFmtId="0" fontId="14" fillId="0" borderId="19" xfId="0" applyFont="1" applyBorder="1" applyAlignment="1">
      <alignment horizontal="left" indent="1"/>
    </xf>
    <xf numFmtId="3" fontId="26" fillId="6" borderId="18" xfId="0" applyNumberFormat="1" applyFont="1" applyFill="1" applyBorder="1" applyAlignment="1">
      <alignment horizontal="right"/>
    </xf>
    <xf numFmtId="0" fontId="14" fillId="0" borderId="22" xfId="0" applyFont="1" applyBorder="1" applyAlignment="1">
      <alignment horizontal="left" indent="1"/>
    </xf>
    <xf numFmtId="3" fontId="26" fillId="6" borderId="21" xfId="0" applyNumberFormat="1" applyFont="1" applyFill="1" applyBorder="1" applyAlignment="1">
      <alignment horizontal="right"/>
    </xf>
    <xf numFmtId="0" fontId="14" fillId="0" borderId="4" xfId="0" applyFont="1" applyBorder="1" applyAlignment="1">
      <alignment horizontal="left"/>
    </xf>
    <xf numFmtId="3" fontId="14" fillId="0" borderId="12" xfId="0" applyNumberFormat="1" applyFont="1" applyBorder="1"/>
    <xf numFmtId="3" fontId="23" fillId="6" borderId="12" xfId="0" applyNumberFormat="1" applyFont="1" applyFill="1" applyBorder="1" applyAlignment="1">
      <alignment horizontal="right"/>
    </xf>
    <xf numFmtId="3" fontId="22" fillId="6" borderId="12" xfId="0" applyNumberFormat="1" applyFont="1" applyFill="1" applyBorder="1" applyAlignment="1">
      <alignment horizontal="right"/>
    </xf>
    <xf numFmtId="0" fontId="14" fillId="4" borderId="4" xfId="0" applyFont="1" applyFill="1" applyBorder="1" applyAlignment="1">
      <alignment horizontal="left" indent="1"/>
    </xf>
    <xf numFmtId="0" fontId="14" fillId="4" borderId="16" xfId="0" applyFont="1" applyFill="1" applyBorder="1" applyAlignment="1">
      <alignment horizontal="left" indent="2"/>
    </xf>
    <xf numFmtId="0" fontId="14" fillId="4" borderId="19" xfId="0" applyFont="1" applyFill="1" applyBorder="1" applyAlignment="1">
      <alignment horizontal="left" wrapText="1" indent="2"/>
    </xf>
    <xf numFmtId="3" fontId="26" fillId="6" borderId="18" xfId="0" applyNumberFormat="1" applyFont="1" applyFill="1" applyBorder="1" applyAlignment="1">
      <alignment horizontal="right" vertical="top"/>
    </xf>
    <xf numFmtId="3" fontId="14" fillId="7" borderId="18" xfId="0" applyNumberFormat="1" applyFont="1" applyFill="1" applyBorder="1" applyAlignment="1">
      <alignment vertical="top"/>
    </xf>
    <xf numFmtId="0" fontId="14" fillId="4" borderId="22" xfId="0" applyFont="1" applyFill="1" applyBorder="1" applyAlignment="1">
      <alignment horizontal="left" indent="2"/>
    </xf>
    <xf numFmtId="0" fontId="15" fillId="11" borderId="4" xfId="0" applyFont="1" applyFill="1" applyBorder="1" applyAlignment="1">
      <alignment horizontal="left" indent="1"/>
    </xf>
    <xf numFmtId="3" fontId="26" fillId="6" borderId="12" xfId="0" applyNumberFormat="1" applyFont="1" applyFill="1" applyBorder="1" applyAlignment="1">
      <alignment horizontal="right"/>
    </xf>
    <xf numFmtId="3" fontId="15" fillId="7" borderId="12" xfId="0" applyNumberFormat="1" applyFont="1" applyFill="1" applyBorder="1" applyAlignment="1">
      <alignment horizontal="right"/>
    </xf>
    <xf numFmtId="0" fontId="15" fillId="12" borderId="4" xfId="0" applyFont="1" applyFill="1" applyBorder="1" applyAlignment="1">
      <alignment horizontal="left" wrapText="1"/>
    </xf>
    <xf numFmtId="3" fontId="26" fillId="6" borderId="15" xfId="0" applyNumberFormat="1" applyFont="1" applyFill="1" applyBorder="1" applyAlignment="1">
      <alignment horizontal="right" vertical="top"/>
    </xf>
    <xf numFmtId="3" fontId="14" fillId="7" borderId="15" xfId="0" applyNumberFormat="1" applyFont="1" applyFill="1" applyBorder="1" applyAlignment="1">
      <alignment vertical="top"/>
    </xf>
    <xf numFmtId="3" fontId="26" fillId="6" borderId="21" xfId="0" applyNumberFormat="1" applyFont="1" applyFill="1" applyBorder="1" applyAlignment="1">
      <alignment horizontal="right" vertical="top"/>
    </xf>
    <xf numFmtId="3" fontId="14" fillId="7" borderId="21" xfId="0" applyNumberFormat="1" applyFont="1" applyFill="1" applyBorder="1" applyAlignment="1">
      <alignment vertical="top"/>
    </xf>
    <xf numFmtId="0" fontId="15" fillId="11" borderId="4" xfId="0" applyFont="1" applyFill="1" applyBorder="1" applyAlignment="1">
      <alignment horizontal="left" wrapText="1"/>
    </xf>
    <xf numFmtId="3" fontId="22" fillId="6" borderId="12" xfId="0" applyNumberFormat="1" applyFont="1" applyFill="1" applyBorder="1" applyAlignment="1">
      <alignment horizontal="right" vertical="top"/>
    </xf>
    <xf numFmtId="3" fontId="15" fillId="7" borderId="12" xfId="0" applyNumberFormat="1" applyFont="1" applyFill="1" applyBorder="1" applyAlignment="1">
      <alignment horizontal="right" vertical="top"/>
    </xf>
    <xf numFmtId="3" fontId="15" fillId="7" borderId="12" xfId="0" applyNumberFormat="1" applyFont="1" applyFill="1" applyBorder="1" applyAlignment="1">
      <alignment vertical="top"/>
    </xf>
    <xf numFmtId="3" fontId="23" fillId="6" borderId="12" xfId="0" applyNumberFormat="1" applyFont="1" applyFill="1" applyBorder="1" applyAlignment="1">
      <alignment horizontal="right" vertical="top"/>
    </xf>
    <xf numFmtId="3" fontId="14" fillId="6" borderId="3" xfId="0" applyNumberFormat="1" applyFont="1" applyFill="1" applyBorder="1"/>
    <xf numFmtId="3" fontId="14" fillId="6" borderId="14" xfId="0" applyNumberFormat="1" applyFont="1" applyFill="1" applyBorder="1"/>
    <xf numFmtId="0" fontId="15" fillId="12" borderId="2" xfId="0" applyFont="1" applyFill="1" applyBorder="1" applyAlignment="1">
      <alignment horizontal="left"/>
    </xf>
    <xf numFmtId="3" fontId="15" fillId="8" borderId="2" xfId="0" applyNumberFormat="1" applyFont="1" applyFill="1" applyBorder="1" applyAlignment="1">
      <alignment horizontal="right" vertical="top"/>
    </xf>
    <xf numFmtId="3" fontId="15" fillId="8" borderId="3" xfId="0" applyNumberFormat="1" applyFont="1" applyFill="1" applyBorder="1" applyAlignment="1">
      <alignment horizontal="right" vertical="top"/>
    </xf>
    <xf numFmtId="3" fontId="15" fillId="8" borderId="14" xfId="0" applyNumberFormat="1" applyFont="1" applyFill="1" applyBorder="1" applyAlignment="1">
      <alignment horizontal="right" vertical="top"/>
    </xf>
    <xf numFmtId="0" fontId="15" fillId="8" borderId="4" xfId="0" applyFont="1" applyFill="1" applyBorder="1" applyAlignment="1">
      <alignment horizontal="left" wrapText="1" indent="1"/>
    </xf>
    <xf numFmtId="3" fontId="15" fillId="8" borderId="4" xfId="0" applyNumberFormat="1" applyFont="1" applyFill="1" applyBorder="1" applyAlignment="1">
      <alignment horizontal="right" vertical="top"/>
    </xf>
    <xf numFmtId="0" fontId="14" fillId="3" borderId="16" xfId="0" applyFont="1" applyFill="1" applyBorder="1" applyAlignment="1">
      <alignment horizontal="left" wrapText="1" indent="2"/>
    </xf>
    <xf numFmtId="3" fontId="14" fillId="3" borderId="67" xfId="0" applyNumberFormat="1" applyFont="1" applyFill="1" applyBorder="1" applyProtection="1">
      <protection locked="0"/>
    </xf>
    <xf numFmtId="3" fontId="14" fillId="7" borderId="67" xfId="0" applyNumberFormat="1" applyFont="1" applyFill="1" applyBorder="1"/>
    <xf numFmtId="3" fontId="26" fillId="6" borderId="67" xfId="0" applyNumberFormat="1" applyFont="1" applyFill="1" applyBorder="1" applyAlignment="1">
      <alignment horizontal="right"/>
    </xf>
    <xf numFmtId="0" fontId="14" fillId="3" borderId="19" xfId="0" applyFont="1" applyFill="1" applyBorder="1" applyAlignment="1">
      <alignment horizontal="left" wrapText="1" indent="2"/>
    </xf>
    <xf numFmtId="0" fontId="14" fillId="3" borderId="78" xfId="0" applyFont="1" applyFill="1" applyBorder="1" applyAlignment="1">
      <alignment horizontal="left" wrapText="1" indent="2"/>
    </xf>
    <xf numFmtId="3" fontId="14" fillId="7" borderId="63" xfId="0" applyNumberFormat="1" applyFont="1" applyFill="1" applyBorder="1"/>
    <xf numFmtId="3" fontId="26" fillId="6" borderId="63" xfId="0" applyNumberFormat="1" applyFont="1" applyFill="1" applyBorder="1" applyAlignment="1">
      <alignment horizontal="right"/>
    </xf>
    <xf numFmtId="0" fontId="14" fillId="3" borderId="22" xfId="0" applyFont="1" applyFill="1" applyBorder="1" applyAlignment="1">
      <alignment horizontal="left" wrapText="1" indent="2"/>
    </xf>
    <xf numFmtId="0" fontId="15" fillId="11" borderId="4" xfId="0" applyFont="1" applyFill="1" applyBorder="1" applyAlignment="1">
      <alignment horizontal="left" wrapText="1" indent="1"/>
    </xf>
    <xf numFmtId="0" fontId="14" fillId="3" borderId="16" xfId="0" applyFont="1" applyFill="1" applyBorder="1" applyAlignment="1">
      <alignment horizontal="left" wrapText="1" indent="1"/>
    </xf>
    <xf numFmtId="0" fontId="14" fillId="3" borderId="19" xfId="0" applyFont="1" applyFill="1" applyBorder="1" applyAlignment="1">
      <alignment horizontal="left" wrapText="1" indent="1"/>
    </xf>
    <xf numFmtId="0" fontId="14" fillId="3" borderId="22" xfId="0" applyFont="1" applyFill="1" applyBorder="1" applyAlignment="1">
      <alignment horizontal="left" wrapText="1" indent="1"/>
    </xf>
    <xf numFmtId="3" fontId="15" fillId="0" borderId="12" xfId="0" applyNumberFormat="1" applyFont="1" applyBorder="1" applyAlignment="1" applyProtection="1">
      <alignment horizontal="right"/>
      <protection locked="0"/>
    </xf>
    <xf numFmtId="0" fontId="10" fillId="5" borderId="80" xfId="0" applyFont="1" applyFill="1" applyBorder="1" applyAlignment="1">
      <alignment horizontal="right" wrapText="1"/>
    </xf>
    <xf numFmtId="0" fontId="10" fillId="5" borderId="81" xfId="0" applyFont="1" applyFill="1" applyBorder="1" applyAlignment="1">
      <alignment horizontal="right" wrapText="1"/>
    </xf>
    <xf numFmtId="0" fontId="10" fillId="5" borderId="82" xfId="0" applyFont="1" applyFill="1" applyBorder="1" applyAlignment="1">
      <alignment horizontal="right" wrapText="1"/>
    </xf>
    <xf numFmtId="0" fontId="10" fillId="5" borderId="83" xfId="0" applyFont="1" applyFill="1" applyBorder="1" applyAlignment="1">
      <alignment horizontal="right" wrapText="1"/>
    </xf>
    <xf numFmtId="0" fontId="10" fillId="5" borderId="93" xfId="0" applyFont="1" applyFill="1" applyBorder="1" applyAlignment="1">
      <alignment horizontal="right" wrapText="1"/>
    </xf>
    <xf numFmtId="0" fontId="10" fillId="5" borderId="94" xfId="0" applyFont="1" applyFill="1" applyBorder="1" applyAlignment="1">
      <alignment horizontal="right" wrapText="1"/>
    </xf>
    <xf numFmtId="0" fontId="10" fillId="5" borderId="95" xfId="0" applyFont="1" applyFill="1" applyBorder="1" applyAlignment="1">
      <alignment horizontal="right" wrapText="1"/>
    </xf>
    <xf numFmtId="0" fontId="10" fillId="5" borderId="96" xfId="0" applyFont="1" applyFill="1" applyBorder="1" applyAlignment="1">
      <alignment horizontal="right" wrapText="1"/>
    </xf>
    <xf numFmtId="0" fontId="16" fillId="9" borderId="0" xfId="0" applyFont="1" applyFill="1" applyAlignment="1">
      <alignment horizontal="right"/>
    </xf>
    <xf numFmtId="0" fontId="14" fillId="8" borderId="12" xfId="0" applyFont="1" applyFill="1" applyBorder="1"/>
    <xf numFmtId="0" fontId="15" fillId="8" borderId="4" xfId="0" applyFont="1" applyFill="1" applyBorder="1"/>
    <xf numFmtId="0" fontId="15" fillId="8" borderId="13" xfId="0" applyFont="1" applyFill="1" applyBorder="1" applyAlignment="1">
      <alignment horizontal="right" wrapText="1"/>
    </xf>
    <xf numFmtId="0" fontId="15" fillId="8" borderId="5" xfId="0" applyFont="1" applyFill="1" applyBorder="1" applyAlignment="1">
      <alignment horizontal="right" wrapText="1"/>
    </xf>
    <xf numFmtId="0" fontId="12" fillId="0" borderId="71" xfId="0" applyFont="1" applyBorder="1" applyAlignment="1">
      <alignment horizontal="left" indent="1"/>
    </xf>
    <xf numFmtId="166" fontId="12" fillId="0" borderId="108" xfId="3" applyNumberFormat="1" applyFont="1" applyFill="1" applyBorder="1" applyAlignment="1" applyProtection="1">
      <alignment horizontal="right" vertical="top"/>
    </xf>
    <xf numFmtId="166" fontId="12" fillId="0" borderId="77" xfId="3" applyNumberFormat="1" applyFont="1" applyFill="1" applyBorder="1" applyAlignment="1" applyProtection="1">
      <alignment horizontal="right" vertical="top"/>
    </xf>
    <xf numFmtId="0" fontId="12" fillId="0" borderId="19" xfId="0" applyFont="1" applyBorder="1" applyAlignment="1">
      <alignment horizontal="left" indent="1"/>
    </xf>
    <xf numFmtId="166" fontId="12" fillId="0" borderId="117" xfId="3" applyNumberFormat="1" applyFont="1" applyFill="1" applyBorder="1" applyAlignment="1" applyProtection="1">
      <alignment horizontal="right" vertical="top"/>
    </xf>
    <xf numFmtId="166" fontId="12" fillId="0" borderId="72" xfId="3" applyNumberFormat="1" applyFont="1" applyFill="1" applyBorder="1" applyAlignment="1" applyProtection="1">
      <alignment horizontal="right" vertical="top"/>
    </xf>
    <xf numFmtId="0" fontId="13" fillId="7" borderId="4" xfId="0" applyFont="1" applyFill="1" applyBorder="1" applyAlignment="1">
      <alignment horizontal="left"/>
    </xf>
    <xf numFmtId="3" fontId="13" fillId="7" borderId="28" xfId="0" applyNumberFormat="1" applyFont="1" applyFill="1" applyBorder="1"/>
    <xf numFmtId="3" fontId="13" fillId="7" borderId="29" xfId="0" applyNumberFormat="1" applyFont="1" applyFill="1" applyBorder="1"/>
    <xf numFmtId="3" fontId="13" fillId="7" borderId="36" xfId="0" applyNumberFormat="1" applyFont="1" applyFill="1" applyBorder="1"/>
    <xf numFmtId="0" fontId="12" fillId="0" borderId="15" xfId="0" applyFont="1" applyBorder="1" applyAlignment="1">
      <alignment horizontal="left" indent="1"/>
    </xf>
    <xf numFmtId="0" fontId="12" fillId="0" borderId="22" xfId="0" applyFont="1" applyBorder="1" applyAlignment="1">
      <alignment horizontal="left" indent="1"/>
    </xf>
    <xf numFmtId="3" fontId="12" fillId="6" borderId="13" xfId="0" applyNumberFormat="1" applyFont="1" applyFill="1" applyBorder="1"/>
    <xf numFmtId="3" fontId="12" fillId="6" borderId="5" xfId="0" applyNumberFormat="1" applyFont="1" applyFill="1" applyBorder="1"/>
    <xf numFmtId="0" fontId="13" fillId="7" borderId="4" xfId="0" applyFont="1" applyFill="1" applyBorder="1" applyAlignment="1">
      <alignment horizontal="left" wrapText="1"/>
    </xf>
    <xf numFmtId="0" fontId="15" fillId="8" borderId="4" xfId="0" applyFont="1" applyFill="1" applyBorder="1" applyAlignment="1">
      <alignment horizontal="left"/>
    </xf>
    <xf numFmtId="0" fontId="12" fillId="0" borderId="16" xfId="0" applyFont="1" applyBorder="1" applyAlignment="1">
      <alignment horizontal="left" indent="1"/>
    </xf>
    <xf numFmtId="0" fontId="13" fillId="7" borderId="4" xfId="0" applyFont="1" applyFill="1" applyBorder="1" applyAlignment="1">
      <alignment wrapText="1"/>
    </xf>
    <xf numFmtId="4" fontId="13" fillId="7" borderId="28" xfId="0" applyNumberFormat="1" applyFont="1" applyFill="1" applyBorder="1"/>
    <xf numFmtId="4" fontId="13" fillId="7" borderId="29" xfId="0" applyNumberFormat="1" applyFont="1" applyFill="1" applyBorder="1"/>
    <xf numFmtId="4" fontId="13" fillId="7" borderId="36" xfId="0" applyNumberFormat="1" applyFont="1" applyFill="1" applyBorder="1"/>
    <xf numFmtId="3" fontId="12" fillId="6" borderId="3" xfId="0" applyNumberFormat="1" applyFont="1" applyFill="1" applyBorder="1"/>
    <xf numFmtId="3" fontId="12" fillId="6" borderId="14" xfId="0" applyNumberFormat="1" applyFont="1" applyFill="1" applyBorder="1"/>
    <xf numFmtId="3" fontId="12" fillId="8" borderId="13" xfId="0" applyNumberFormat="1" applyFont="1" applyFill="1" applyBorder="1" applyAlignment="1">
      <alignment horizontal="left" indent="1"/>
    </xf>
    <xf numFmtId="3" fontId="13" fillId="8" borderId="5" xfId="0" applyNumberFormat="1" applyFont="1" applyFill="1" applyBorder="1" applyAlignment="1">
      <alignment horizontal="right" indent="1"/>
    </xf>
    <xf numFmtId="3" fontId="12" fillId="6" borderId="0" xfId="0" applyNumberFormat="1" applyFont="1" applyFill="1" applyAlignment="1">
      <alignment horizontal="left" indent="1"/>
    </xf>
    <xf numFmtId="3" fontId="12" fillId="6" borderId="9" xfId="0" applyNumberFormat="1" applyFont="1" applyFill="1" applyBorder="1" applyAlignment="1">
      <alignment horizontal="left" indent="1"/>
    </xf>
    <xf numFmtId="4" fontId="13" fillId="7" borderId="28" xfId="0" quotePrefix="1" applyNumberFormat="1" applyFont="1" applyFill="1" applyBorder="1" applyAlignment="1">
      <alignment horizontal="right"/>
    </xf>
    <xf numFmtId="4" fontId="13" fillId="7" borderId="29" xfId="0" applyNumberFormat="1" applyFont="1" applyFill="1" applyBorder="1" applyAlignment="1">
      <alignment horizontal="right"/>
    </xf>
    <xf numFmtId="3" fontId="22" fillId="6" borderId="8" xfId="0" applyNumberFormat="1" applyFont="1" applyFill="1" applyBorder="1"/>
    <xf numFmtId="3" fontId="22" fillId="6" borderId="0" xfId="0" applyNumberFormat="1" applyFont="1" applyFill="1"/>
    <xf numFmtId="3" fontId="22" fillId="6" borderId="9" xfId="0" applyNumberFormat="1" applyFont="1" applyFill="1" applyBorder="1"/>
    <xf numFmtId="0" fontId="3" fillId="0" borderId="8" xfId="0" applyFont="1" applyBorder="1" applyAlignment="1">
      <alignment horizontal="left"/>
    </xf>
    <xf numFmtId="0" fontId="12" fillId="8" borderId="4" xfId="0" applyFont="1" applyFill="1" applyBorder="1" applyAlignment="1">
      <alignment horizontal="left" indent="1"/>
    </xf>
    <xf numFmtId="3" fontId="22" fillId="6" borderId="8" xfId="0" applyNumberFormat="1" applyFont="1" applyFill="1" applyBorder="1" applyAlignment="1">
      <alignment horizontal="left" indent="1"/>
    </xf>
    <xf numFmtId="3" fontId="22" fillId="6" borderId="0" xfId="0" applyNumberFormat="1" applyFont="1" applyFill="1" applyAlignment="1">
      <alignment horizontal="left" indent="1"/>
    </xf>
    <xf numFmtId="3" fontId="22" fillId="6" borderId="9" xfId="0" applyNumberFormat="1" applyFont="1" applyFill="1" applyBorder="1" applyAlignment="1">
      <alignment horizontal="left" indent="1"/>
    </xf>
    <xf numFmtId="0" fontId="12" fillId="2" borderId="16" xfId="0" applyFont="1" applyFill="1" applyBorder="1" applyAlignment="1">
      <alignment horizontal="left" indent="2"/>
    </xf>
    <xf numFmtId="0" fontId="12" fillId="2" borderId="19" xfId="0" applyFont="1" applyFill="1" applyBorder="1" applyAlignment="1">
      <alignment horizontal="left" indent="2"/>
    </xf>
    <xf numFmtId="0" fontId="12" fillId="2" borderId="22" xfId="0" applyFont="1" applyFill="1" applyBorder="1" applyAlignment="1">
      <alignment horizontal="left" indent="2"/>
    </xf>
    <xf numFmtId="3" fontId="22" fillId="6" borderId="6" xfId="0" applyNumberFormat="1" applyFont="1" applyFill="1" applyBorder="1"/>
    <xf numFmtId="3" fontId="22" fillId="6" borderId="7" xfId="0" applyNumberFormat="1" applyFont="1" applyFill="1" applyBorder="1"/>
    <xf numFmtId="3" fontId="22" fillId="6" borderId="10" xfId="0" applyNumberFormat="1" applyFont="1" applyFill="1" applyBorder="1"/>
    <xf numFmtId="0" fontId="10" fillId="0" borderId="8" xfId="0" applyFont="1" applyBorder="1" applyAlignment="1">
      <alignment horizontal="center" vertical="center" wrapText="1"/>
    </xf>
    <xf numFmtId="14" fontId="10" fillId="0" borderId="8" xfId="0" applyNumberFormat="1" applyFont="1" applyBorder="1" applyAlignment="1">
      <alignment horizontal="right" wrapText="1"/>
    </xf>
    <xf numFmtId="0" fontId="10" fillId="5" borderId="86" xfId="0" applyFont="1" applyFill="1" applyBorder="1" applyAlignment="1">
      <alignment horizontal="right" wrapText="1"/>
    </xf>
    <xf numFmtId="0" fontId="14" fillId="0" borderId="6" xfId="0" applyFont="1" applyBorder="1" applyAlignment="1">
      <alignment horizontal="left"/>
    </xf>
    <xf numFmtId="0" fontId="0" fillId="6" borderId="86" xfId="0" applyFill="1" applyBorder="1"/>
    <xf numFmtId="0" fontId="14" fillId="0" borderId="8" xfId="0" applyFont="1" applyBorder="1"/>
    <xf numFmtId="0" fontId="0" fillId="6" borderId="87" xfId="0" applyFill="1" applyBorder="1"/>
    <xf numFmtId="37" fontId="14" fillId="0" borderId="8" xfId="0" applyNumberFormat="1" applyFont="1" applyBorder="1" applyAlignment="1">
      <alignment horizontal="right"/>
    </xf>
    <xf numFmtId="0" fontId="12" fillId="8" borderId="12" xfId="0" applyFont="1" applyFill="1" applyBorder="1"/>
    <xf numFmtId="49" fontId="14" fillId="6" borderId="0" xfId="0" applyNumberFormat="1" applyFont="1" applyFill="1" applyAlignment="1" applyProtection="1">
      <alignment vertical="top" wrapText="1"/>
      <protection locked="0"/>
    </xf>
    <xf numFmtId="37" fontId="14" fillId="0" borderId="0" xfId="0" applyNumberFormat="1" applyFont="1" applyAlignment="1">
      <alignment horizontal="left" vertical="top"/>
    </xf>
    <xf numFmtId="37" fontId="14" fillId="6" borderId="87" xfId="0" applyNumberFormat="1" applyFont="1" applyFill="1" applyBorder="1" applyAlignment="1">
      <alignment horizontal="left" vertical="top"/>
    </xf>
    <xf numFmtId="0" fontId="12" fillId="0" borderId="63" xfId="0" applyFont="1" applyBorder="1" applyAlignment="1">
      <alignment horizontal="right" vertical="top"/>
    </xf>
    <xf numFmtId="0" fontId="12" fillId="2" borderId="18" xfId="0" applyFont="1" applyFill="1" applyBorder="1" applyAlignment="1" applyProtection="1">
      <alignment horizontal="left" vertical="top" indent="1"/>
      <protection locked="0"/>
    </xf>
    <xf numFmtId="49" fontId="14" fillId="6" borderId="6" xfId="0" applyNumberFormat="1" applyFont="1" applyFill="1" applyBorder="1" applyAlignment="1" applyProtection="1">
      <alignment horizontal="left" vertical="top" wrapText="1"/>
      <protection locked="0"/>
    </xf>
    <xf numFmtId="49" fontId="14" fillId="6" borderId="7" xfId="0" applyNumberFormat="1" applyFont="1" applyFill="1" applyBorder="1" applyAlignment="1" applyProtection="1">
      <alignment horizontal="left" vertical="top" wrapText="1"/>
      <protection locked="0"/>
    </xf>
    <xf numFmtId="0" fontId="14" fillId="2" borderId="22" xfId="2" applyFont="1" applyFill="1" applyBorder="1" applyAlignment="1">
      <alignment horizontal="left" wrapText="1" indent="1"/>
    </xf>
    <xf numFmtId="3" fontId="14" fillId="6" borderId="5" xfId="0" applyNumberFormat="1" applyFont="1" applyFill="1" applyBorder="1" applyAlignment="1">
      <alignment horizontal="right"/>
    </xf>
    <xf numFmtId="1" fontId="14" fillId="0" borderId="8" xfId="0" applyNumberFormat="1" applyFont="1" applyBorder="1" applyAlignment="1">
      <alignment horizontal="right"/>
    </xf>
    <xf numFmtId="1" fontId="14" fillId="6" borderId="87" xfId="0" applyNumberFormat="1" applyFont="1" applyFill="1" applyBorder="1" applyAlignment="1">
      <alignment horizontal="right"/>
    </xf>
    <xf numFmtId="3" fontId="14" fillId="8" borderId="13" xfId="0" applyNumberFormat="1" applyFont="1" applyFill="1" applyBorder="1" applyAlignment="1">
      <alignment horizontal="right"/>
    </xf>
    <xf numFmtId="3" fontId="14" fillId="8" borderId="5" xfId="0" applyNumberFormat="1" applyFont="1" applyFill="1" applyBorder="1" applyAlignment="1">
      <alignment horizontal="right"/>
    </xf>
    <xf numFmtId="0" fontId="14" fillId="0" borderId="8" xfId="0" applyFont="1" applyBorder="1" applyAlignment="1">
      <alignment horizontal="right"/>
    </xf>
    <xf numFmtId="0" fontId="14" fillId="6" borderId="87" xfId="0" applyFont="1" applyFill="1" applyBorder="1" applyAlignment="1">
      <alignment horizontal="right"/>
    </xf>
    <xf numFmtId="0" fontId="13" fillId="8" borderId="4" xfId="0" applyFont="1" applyFill="1" applyBorder="1" applyAlignment="1">
      <alignment horizontal="left" indent="1"/>
    </xf>
    <xf numFmtId="0" fontId="12" fillId="2" borderId="17" xfId="0" applyFont="1" applyFill="1" applyBorder="1" applyAlignment="1">
      <alignment horizontal="left" indent="2"/>
    </xf>
    <xf numFmtId="0" fontId="12" fillId="2" borderId="23" xfId="0" applyFont="1" applyFill="1" applyBorder="1" applyAlignment="1">
      <alignment horizontal="left" indent="2"/>
    </xf>
    <xf numFmtId="0" fontId="24" fillId="0" borderId="0" xfId="0" applyFont="1" applyAlignment="1">
      <alignment horizontal="center" vertical="center"/>
    </xf>
    <xf numFmtId="0" fontId="11" fillId="5" borderId="0" xfId="0" applyFont="1" applyFill="1" applyAlignment="1">
      <alignment vertical="center" wrapText="1"/>
    </xf>
    <xf numFmtId="0" fontId="10" fillId="5" borderId="60" xfId="0" applyFont="1" applyFill="1" applyBorder="1" applyAlignment="1">
      <alignment horizontal="right" vertical="center" wrapText="1"/>
    </xf>
    <xf numFmtId="0" fontId="10" fillId="5" borderId="52" xfId="0" applyFont="1" applyFill="1" applyBorder="1" applyAlignment="1">
      <alignment horizontal="right" vertical="center" wrapText="1"/>
    </xf>
    <xf numFmtId="0" fontId="10" fillId="5" borderId="57" xfId="0" applyFont="1" applyFill="1" applyBorder="1" applyAlignment="1">
      <alignment horizontal="right" vertical="center" wrapText="1"/>
    </xf>
    <xf numFmtId="0" fontId="10" fillId="5" borderId="62" xfId="0" applyFont="1" applyFill="1" applyBorder="1" applyAlignment="1">
      <alignment horizontal="right" vertical="center" wrapText="1"/>
    </xf>
    <xf numFmtId="0" fontId="16" fillId="9" borderId="7" xfId="0" applyFont="1" applyFill="1" applyBorder="1" applyAlignment="1">
      <alignment horizontal="right"/>
    </xf>
    <xf numFmtId="0" fontId="12" fillId="0" borderId="67" xfId="0" applyFont="1" applyBorder="1" applyAlignment="1">
      <alignment horizontal="right" vertical="top"/>
    </xf>
    <xf numFmtId="0" fontId="14" fillId="4" borderId="71" xfId="0" applyFont="1" applyFill="1" applyBorder="1" applyAlignment="1">
      <alignment horizontal="left" vertical="top"/>
    </xf>
    <xf numFmtId="0" fontId="12" fillId="6" borderId="86" xfId="0" applyFont="1" applyFill="1" applyBorder="1"/>
    <xf numFmtId="0" fontId="14" fillId="4" borderId="19" xfId="0" applyFont="1" applyFill="1" applyBorder="1" applyAlignment="1">
      <alignment horizontal="left"/>
    </xf>
    <xf numFmtId="0" fontId="12" fillId="6" borderId="87" xfId="0" applyFont="1" applyFill="1" applyBorder="1"/>
    <xf numFmtId="0" fontId="14" fillId="4" borderId="22" xfId="0" applyFont="1" applyFill="1" applyBorder="1" applyAlignment="1">
      <alignment horizontal="left"/>
    </xf>
    <xf numFmtId="0" fontId="14" fillId="10" borderId="13" xfId="0" applyFont="1" applyFill="1" applyBorder="1" applyAlignment="1">
      <alignment horizontal="left" indent="1"/>
    </xf>
    <xf numFmtId="37" fontId="14" fillId="6" borderId="13" xfId="0" applyNumberFormat="1" applyFont="1" applyFill="1" applyBorder="1" applyAlignment="1">
      <alignment horizontal="right"/>
    </xf>
    <xf numFmtId="37" fontId="14" fillId="6" borderId="7" xfId="0" applyNumberFormat="1" applyFont="1" applyFill="1" applyBorder="1" applyAlignment="1">
      <alignment horizontal="right"/>
    </xf>
    <xf numFmtId="37" fontId="14" fillId="6" borderId="10" xfId="0" applyNumberFormat="1" applyFont="1" applyFill="1" applyBorder="1" applyAlignment="1">
      <alignment horizontal="right"/>
    </xf>
    <xf numFmtId="0" fontId="0" fillId="6" borderId="11" xfId="0" applyFill="1" applyBorder="1"/>
    <xf numFmtId="3" fontId="26" fillId="6" borderId="16" xfId="0" applyNumberFormat="1" applyFont="1" applyFill="1" applyBorder="1" applyAlignment="1">
      <alignment horizontal="right"/>
    </xf>
    <xf numFmtId="3" fontId="26" fillId="6" borderId="5" xfId="0" applyNumberFormat="1" applyFont="1" applyFill="1" applyBorder="1" applyAlignment="1">
      <alignment horizontal="right"/>
    </xf>
    <xf numFmtId="14" fontId="12" fillId="0" borderId="0" xfId="0" applyNumberFormat="1" applyFont="1"/>
    <xf numFmtId="0" fontId="12" fillId="6" borderId="12" xfId="0" applyFont="1" applyFill="1" applyBorder="1"/>
    <xf numFmtId="0" fontId="15" fillId="11" borderId="22" xfId="0" applyFont="1" applyFill="1" applyBorder="1" applyAlignment="1">
      <alignment horizontal="left" wrapText="1"/>
    </xf>
    <xf numFmtId="0" fontId="14" fillId="10" borderId="13" xfId="0" applyFont="1" applyFill="1" applyBorder="1" applyAlignment="1">
      <alignment horizontal="left" indent="2"/>
    </xf>
    <xf numFmtId="3" fontId="14" fillId="6" borderId="3" xfId="0" applyNumberFormat="1" applyFont="1" applyFill="1" applyBorder="1" applyAlignment="1">
      <alignment horizontal="right"/>
    </xf>
    <xf numFmtId="3" fontId="14" fillId="6" borderId="14" xfId="0" applyNumberFormat="1" applyFont="1" applyFill="1" applyBorder="1" applyAlignment="1">
      <alignment horizontal="right"/>
    </xf>
    <xf numFmtId="3" fontId="15" fillId="8" borderId="4" xfId="0" applyNumberFormat="1" applyFont="1" applyFill="1" applyBorder="1" applyAlignment="1">
      <alignment horizontal="right"/>
    </xf>
    <xf numFmtId="0" fontId="12" fillId="6" borderId="11" xfId="0" applyFont="1" applyFill="1" applyBorder="1"/>
    <xf numFmtId="3" fontId="14" fillId="2" borderId="118" xfId="0" applyNumberFormat="1" applyFont="1" applyFill="1" applyBorder="1" applyAlignment="1" applyProtection="1">
      <alignment horizontal="right"/>
      <protection locked="0"/>
    </xf>
    <xf numFmtId="3" fontId="14" fillId="2" borderId="119" xfId="0" applyNumberFormat="1" applyFont="1" applyFill="1" applyBorder="1" applyAlignment="1" applyProtection="1">
      <alignment horizontal="right"/>
      <protection locked="0"/>
    </xf>
    <xf numFmtId="0" fontId="12" fillId="0" borderId="63" xfId="0" applyFont="1" applyBorder="1" applyAlignment="1">
      <alignment horizontal="right"/>
    </xf>
    <xf numFmtId="3" fontId="14" fillId="2" borderId="120" xfId="0" applyNumberFormat="1" applyFont="1" applyFill="1" applyBorder="1" applyAlignment="1" applyProtection="1">
      <alignment horizontal="right"/>
      <protection locked="0"/>
    </xf>
    <xf numFmtId="37" fontId="14" fillId="0" borderId="0" xfId="0" applyNumberFormat="1" applyFont="1" applyAlignment="1" applyProtection="1">
      <alignment horizontal="left" wrapText="1"/>
      <protection locked="0"/>
    </xf>
    <xf numFmtId="0" fontId="14" fillId="12" borderId="86" xfId="0" applyFont="1" applyFill="1" applyBorder="1" applyAlignment="1">
      <alignment vertical="top" wrapText="1"/>
    </xf>
    <xf numFmtId="3" fontId="26" fillId="6" borderId="0" xfId="0" applyNumberFormat="1" applyFont="1" applyFill="1" applyAlignment="1" applyProtection="1">
      <alignment horizontal="right"/>
      <protection locked="0"/>
    </xf>
    <xf numFmtId="3" fontId="26" fillId="6" borderId="0" xfId="0" applyNumberFormat="1" applyFont="1" applyFill="1" applyAlignment="1">
      <alignment horizontal="right"/>
    </xf>
    <xf numFmtId="166" fontId="26" fillId="6" borderId="63" xfId="3" applyNumberFormat="1" applyFont="1" applyFill="1" applyBorder="1" applyAlignment="1" applyProtection="1">
      <alignment horizontal="right"/>
    </xf>
    <xf numFmtId="0" fontId="14" fillId="4" borderId="11" xfId="0" applyFont="1" applyFill="1" applyBorder="1" applyAlignment="1" applyProtection="1">
      <alignment horizontal="left" indent="1"/>
      <protection locked="0"/>
    </xf>
    <xf numFmtId="3" fontId="26" fillId="6" borderId="7" xfId="0" applyNumberFormat="1" applyFont="1" applyFill="1" applyBorder="1" applyAlignment="1" applyProtection="1">
      <alignment horizontal="right"/>
      <protection locked="0"/>
    </xf>
    <xf numFmtId="3" fontId="26" fillId="6" borderId="7" xfId="0" applyNumberFormat="1" applyFont="1" applyFill="1" applyBorder="1" applyAlignment="1">
      <alignment horizontal="right"/>
    </xf>
    <xf numFmtId="0" fontId="12" fillId="7" borderId="21" xfId="0" applyFont="1" applyFill="1" applyBorder="1" applyAlignment="1">
      <alignment horizontal="right"/>
    </xf>
    <xf numFmtId="3" fontId="15" fillId="7" borderId="26" xfId="0" applyNumberFormat="1" applyFont="1" applyFill="1" applyBorder="1" applyAlignment="1">
      <alignment horizontal="right"/>
    </xf>
    <xf numFmtId="3" fontId="15" fillId="7" borderId="47" xfId="0" applyNumberFormat="1" applyFont="1" applyFill="1" applyBorder="1" applyAlignment="1">
      <alignment horizontal="right"/>
    </xf>
    <xf numFmtId="3" fontId="15" fillId="7" borderId="27" xfId="0" applyNumberFormat="1" applyFont="1" applyFill="1" applyBorder="1" applyAlignment="1">
      <alignment horizontal="right"/>
    </xf>
    <xf numFmtId="37" fontId="14" fillId="0" borderId="0" xfId="0" applyNumberFormat="1" applyFont="1" applyAlignment="1">
      <alignment horizontal="left" wrapText="1"/>
    </xf>
    <xf numFmtId="3" fontId="14" fillId="6" borderId="0" xfId="0" applyNumberFormat="1" applyFont="1" applyFill="1" applyAlignment="1">
      <alignment horizontal="right"/>
    </xf>
    <xf numFmtId="3" fontId="14" fillId="6" borderId="9" xfId="0" applyNumberFormat="1" applyFont="1" applyFill="1" applyBorder="1" applyAlignment="1">
      <alignment horizontal="right"/>
    </xf>
    <xf numFmtId="37" fontId="14" fillId="6" borderId="86" xfId="0" applyNumberFormat="1" applyFont="1" applyFill="1" applyBorder="1" applyAlignment="1">
      <alignment horizontal="left" wrapText="1"/>
    </xf>
    <xf numFmtId="0" fontId="12" fillId="0" borderId="67" xfId="0" applyFont="1" applyBorder="1" applyAlignment="1">
      <alignment horizontal="right"/>
    </xf>
    <xf numFmtId="0" fontId="14" fillId="4" borderId="121" xfId="0" applyFont="1" applyFill="1" applyBorder="1" applyAlignment="1">
      <alignment horizontal="left" indent="1"/>
    </xf>
    <xf numFmtId="0" fontId="14" fillId="4" borderId="20" xfId="0" applyFont="1" applyFill="1" applyBorder="1" applyAlignment="1">
      <alignment horizontal="left" indent="1"/>
    </xf>
    <xf numFmtId="0" fontId="14" fillId="4" borderId="21" xfId="0" applyFont="1" applyFill="1" applyBorder="1" applyAlignment="1" applyProtection="1">
      <alignment horizontal="left" indent="1"/>
      <protection locked="0"/>
    </xf>
    <xf numFmtId="0" fontId="15" fillId="11" borderId="13" xfId="0" applyFont="1" applyFill="1" applyBorder="1" applyAlignment="1">
      <alignment horizontal="left"/>
    </xf>
    <xf numFmtId="0" fontId="14" fillId="4" borderId="20" xfId="0" applyFont="1" applyFill="1" applyBorder="1" applyAlignment="1">
      <alignment horizontal="left" vertical="top" indent="1"/>
    </xf>
    <xf numFmtId="0" fontId="14" fillId="4" borderId="21" xfId="0" applyFont="1" applyFill="1" applyBorder="1" applyAlignment="1" applyProtection="1">
      <alignment horizontal="left" vertical="top" indent="1"/>
      <protection locked="0"/>
    </xf>
    <xf numFmtId="3" fontId="15" fillId="6" borderId="5" xfId="0" applyNumberFormat="1" applyFont="1" applyFill="1" applyBorder="1" applyAlignment="1">
      <alignment horizontal="right"/>
    </xf>
    <xf numFmtId="37" fontId="14" fillId="6" borderId="12" xfId="0" applyNumberFormat="1" applyFont="1" applyFill="1" applyBorder="1" applyAlignment="1">
      <alignment horizontal="left" wrapText="1"/>
    </xf>
    <xf numFmtId="0" fontId="12" fillId="6" borderId="2" xfId="0" applyFont="1" applyFill="1" applyBorder="1" applyAlignment="1">
      <alignment horizontal="right"/>
    </xf>
    <xf numFmtId="0" fontId="14" fillId="6" borderId="3" xfId="0" applyFont="1" applyFill="1" applyBorder="1" applyAlignment="1">
      <alignment horizontal="left" indent="2"/>
    </xf>
    <xf numFmtId="0" fontId="14" fillId="6" borderId="3" xfId="0" applyFont="1" applyFill="1" applyBorder="1"/>
    <xf numFmtId="0" fontId="14" fillId="6" borderId="14" xfId="0" applyFont="1" applyFill="1" applyBorder="1"/>
    <xf numFmtId="0" fontId="14" fillId="6" borderId="0" xfId="0" applyFont="1" applyFill="1"/>
    <xf numFmtId="0" fontId="14" fillId="6" borderId="9" xfId="0" applyFont="1" applyFill="1" applyBorder="1"/>
    <xf numFmtId="164" fontId="14" fillId="2" borderId="15" xfId="0" applyNumberFormat="1" applyFont="1" applyFill="1" applyBorder="1" applyAlignment="1" applyProtection="1">
      <alignment horizontal="right"/>
      <protection locked="0"/>
    </xf>
    <xf numFmtId="0" fontId="26" fillId="6" borderId="0" xfId="0" applyFont="1" applyFill="1"/>
    <xf numFmtId="0" fontId="26" fillId="6" borderId="9" xfId="0" applyFont="1" applyFill="1" applyBorder="1"/>
    <xf numFmtId="164" fontId="14" fillId="2" borderId="21" xfId="0" applyNumberFormat="1" applyFont="1" applyFill="1" applyBorder="1" applyAlignment="1" applyProtection="1">
      <alignment horizontal="right"/>
      <protection locked="0"/>
    </xf>
    <xf numFmtId="37" fontId="14" fillId="6" borderId="3" xfId="0" applyNumberFormat="1" applyFont="1" applyFill="1" applyBorder="1" applyAlignment="1">
      <alignment horizontal="right"/>
    </xf>
    <xf numFmtId="37" fontId="14" fillId="6" borderId="0" xfId="0" applyNumberFormat="1" applyFont="1" applyFill="1" applyAlignment="1">
      <alignment horizontal="right"/>
    </xf>
    <xf numFmtId="0" fontId="15" fillId="12" borderId="23" xfId="0" applyFont="1" applyFill="1" applyBorder="1" applyAlignment="1">
      <alignment horizontal="left" vertical="top" wrapText="1"/>
    </xf>
    <xf numFmtId="37" fontId="14" fillId="0" borderId="12" xfId="0" applyNumberFormat="1" applyFont="1" applyBorder="1" applyProtection="1">
      <protection locked="0"/>
    </xf>
    <xf numFmtId="37" fontId="14" fillId="6" borderId="0" xfId="0" applyNumberFormat="1" applyFont="1" applyFill="1" applyProtection="1">
      <protection locked="0"/>
    </xf>
    <xf numFmtId="37" fontId="14" fillId="6" borderId="9" xfId="0" applyNumberFormat="1" applyFont="1" applyFill="1" applyBorder="1" applyAlignment="1">
      <alignment horizontal="right"/>
    </xf>
    <xf numFmtId="0" fontId="14" fillId="10" borderId="0" xfId="0" applyFont="1" applyFill="1" applyAlignment="1">
      <alignment vertical="top" wrapText="1"/>
    </xf>
    <xf numFmtId="0" fontId="12" fillId="15" borderId="11" xfId="0" applyFont="1" applyFill="1" applyBorder="1" applyAlignment="1">
      <alignment horizontal="right" vertical="top"/>
    </xf>
    <xf numFmtId="0" fontId="14" fillId="4" borderId="12" xfId="0" applyFont="1" applyFill="1" applyBorder="1" applyAlignment="1" applyProtection="1">
      <alignment vertical="top" wrapText="1"/>
      <protection locked="0"/>
    </xf>
    <xf numFmtId="0" fontId="11" fillId="0" borderId="0" xfId="0" applyFont="1" applyAlignment="1">
      <alignment horizontal="left" vertical="top"/>
    </xf>
    <xf numFmtId="0" fontId="14" fillId="6" borderId="7" xfId="2" applyFont="1" applyFill="1" applyBorder="1"/>
    <xf numFmtId="0" fontId="15" fillId="12" borderId="12" xfId="0" applyFont="1" applyFill="1" applyBorder="1" applyAlignment="1">
      <alignment horizontal="left" vertical="top" wrapText="1"/>
    </xf>
    <xf numFmtId="0" fontId="0" fillId="6" borderId="0" xfId="0" applyFill="1" applyProtection="1">
      <protection locked="0"/>
    </xf>
    <xf numFmtId="0" fontId="14" fillId="12" borderId="12" xfId="0" applyFont="1" applyFill="1" applyBorder="1" applyAlignment="1">
      <alignment vertical="top" wrapText="1"/>
    </xf>
    <xf numFmtId="0" fontId="12" fillId="15" borderId="6" xfId="0" applyFont="1" applyFill="1" applyBorder="1" applyAlignment="1">
      <alignment horizontal="right" vertical="top"/>
    </xf>
    <xf numFmtId="0" fontId="12" fillId="15" borderId="12" xfId="0" applyFont="1" applyFill="1" applyBorder="1" applyAlignment="1">
      <alignment horizontal="right" vertical="top"/>
    </xf>
    <xf numFmtId="0" fontId="12" fillId="8" borderId="21" xfId="0" applyFont="1" applyFill="1" applyBorder="1" applyAlignment="1">
      <alignment horizontal="right"/>
    </xf>
    <xf numFmtId="0" fontId="14" fillId="10" borderId="0" xfId="0" applyFont="1" applyFill="1"/>
    <xf numFmtId="0" fontId="14" fillId="10" borderId="6" xfId="0" applyFont="1" applyFill="1" applyBorder="1" applyAlignment="1" applyProtection="1">
      <alignment vertical="top" wrapText="1"/>
      <protection locked="0"/>
    </xf>
    <xf numFmtId="0" fontId="14" fillId="10" borderId="7" xfId="0" applyFont="1" applyFill="1" applyBorder="1" applyAlignment="1" applyProtection="1">
      <alignment vertical="top" wrapText="1"/>
      <protection locked="0"/>
    </xf>
    <xf numFmtId="0" fontId="6" fillId="9" borderId="2" xfId="0" applyFont="1" applyFill="1" applyBorder="1" applyAlignment="1">
      <alignment horizontal="left"/>
    </xf>
    <xf numFmtId="0" fontId="6" fillId="9" borderId="3" xfId="0" applyFont="1" applyFill="1" applyBorder="1" applyAlignment="1">
      <alignment wrapText="1"/>
    </xf>
    <xf numFmtId="0" fontId="16" fillId="9" borderId="3" xfId="0" applyFont="1" applyFill="1" applyBorder="1"/>
    <xf numFmtId="0" fontId="6" fillId="9" borderId="8" xfId="0" applyFont="1" applyFill="1" applyBorder="1" applyAlignment="1">
      <alignment horizontal="left"/>
    </xf>
    <xf numFmtId="0" fontId="6" fillId="9" borderId="0" xfId="0" applyFont="1" applyFill="1" applyAlignment="1">
      <alignment wrapText="1"/>
    </xf>
    <xf numFmtId="0" fontId="16" fillId="9" borderId="0" xfId="0" applyFont="1" applyFill="1"/>
    <xf numFmtId="0" fontId="16" fillId="9" borderId="0" xfId="0" applyFont="1" applyFill="1" applyAlignment="1">
      <alignment horizontal="center"/>
    </xf>
    <xf numFmtId="0" fontId="16" fillId="9" borderId="9" xfId="0" applyFont="1" applyFill="1" applyBorder="1"/>
    <xf numFmtId="0" fontId="6" fillId="9" borderId="8" xfId="0" applyFont="1" applyFill="1" applyBorder="1"/>
    <xf numFmtId="0" fontId="16" fillId="9" borderId="50" xfId="0" applyFont="1" applyFill="1" applyBorder="1" applyAlignment="1">
      <alignment horizontal="center"/>
    </xf>
    <xf numFmtId="0" fontId="16" fillId="5" borderId="50" xfId="0" applyFont="1" applyFill="1" applyBorder="1" applyAlignment="1">
      <alignment horizontal="center"/>
    </xf>
    <xf numFmtId="0" fontId="16" fillId="9" borderId="52" xfId="0" applyFont="1" applyFill="1" applyBorder="1" applyAlignment="1">
      <alignment horizontal="center"/>
    </xf>
    <xf numFmtId="0" fontId="6" fillId="9" borderId="6" xfId="0" applyFont="1" applyFill="1" applyBorder="1"/>
    <xf numFmtId="0" fontId="6" fillId="9" borderId="7" xfId="0" applyFont="1" applyFill="1" applyBorder="1"/>
    <xf numFmtId="0" fontId="11" fillId="9" borderId="53" xfId="0" applyFont="1" applyFill="1" applyBorder="1" applyAlignment="1">
      <alignment horizontal="right" wrapText="1"/>
    </xf>
    <xf numFmtId="0" fontId="18" fillId="9" borderId="54" xfId="0" applyFont="1" applyFill="1" applyBorder="1" applyAlignment="1">
      <alignment horizontal="right" wrapText="1"/>
    </xf>
    <xf numFmtId="0" fontId="12" fillId="8" borderId="11" xfId="0" applyFont="1" applyFill="1" applyBorder="1" applyAlignment="1">
      <alignment horizontal="right"/>
    </xf>
    <xf numFmtId="0" fontId="15" fillId="12" borderId="6" xfId="0" applyFont="1" applyFill="1" applyBorder="1" applyAlignment="1">
      <alignment horizontal="left"/>
    </xf>
    <xf numFmtId="0" fontId="15" fillId="12" borderId="5" xfId="0" applyFont="1" applyFill="1" applyBorder="1" applyAlignment="1">
      <alignment horizontal="right"/>
    </xf>
    <xf numFmtId="3" fontId="14" fillId="11" borderId="15" xfId="0" applyNumberFormat="1" applyFont="1" applyFill="1" applyBorder="1"/>
    <xf numFmtId="3" fontId="14" fillId="11" borderId="21" xfId="0" applyNumberFormat="1" applyFont="1" applyFill="1" applyBorder="1"/>
    <xf numFmtId="3" fontId="14" fillId="10" borderId="13" xfId="0" applyNumberFormat="1" applyFont="1" applyFill="1" applyBorder="1"/>
    <xf numFmtId="3" fontId="14" fillId="10" borderId="5" xfId="0" applyNumberFormat="1" applyFont="1" applyFill="1" applyBorder="1"/>
    <xf numFmtId="3" fontId="15" fillId="11" borderId="12" xfId="0" applyNumberFormat="1" applyFont="1" applyFill="1" applyBorder="1"/>
    <xf numFmtId="0" fontId="2" fillId="5" borderId="2" xfId="0" applyFont="1" applyFill="1" applyBorder="1" applyAlignment="1">
      <alignment vertical="top"/>
    </xf>
    <xf numFmtId="0" fontId="11" fillId="5" borderId="3" xfId="0" applyFont="1" applyFill="1" applyBorder="1" applyAlignment="1">
      <alignment vertical="top"/>
    </xf>
    <xf numFmtId="0" fontId="10" fillId="5" borderId="3" xfId="0" applyFont="1" applyFill="1" applyBorder="1" applyAlignment="1">
      <alignment horizontal="center" vertical="center"/>
    </xf>
    <xf numFmtId="0" fontId="11" fillId="5" borderId="14" xfId="0" applyFont="1" applyFill="1" applyBorder="1" applyAlignment="1">
      <alignment vertical="top" wrapText="1"/>
    </xf>
    <xf numFmtId="0" fontId="11" fillId="0" borderId="0" xfId="0" applyFont="1" applyAlignment="1">
      <alignment vertical="top"/>
    </xf>
    <xf numFmtId="0" fontId="11" fillId="5" borderId="86" xfId="0" applyFont="1" applyFill="1" applyBorder="1" applyAlignment="1">
      <alignment horizontal="left" vertical="top"/>
    </xf>
    <xf numFmtId="0" fontId="2" fillId="5" borderId="8" xfId="0" applyFont="1" applyFill="1" applyBorder="1" applyAlignment="1">
      <alignment vertical="top"/>
    </xf>
    <xf numFmtId="0" fontId="11" fillId="5" borderId="87" xfId="0" applyFont="1" applyFill="1" applyBorder="1" applyAlignment="1">
      <alignment horizontal="left" vertical="top"/>
    </xf>
    <xf numFmtId="0" fontId="10" fillId="0" borderId="0" xfId="0" applyFont="1" applyAlignment="1">
      <alignment horizontal="left" wrapText="1"/>
    </xf>
    <xf numFmtId="0" fontId="10" fillId="5" borderId="50" xfId="0" applyFont="1" applyFill="1" applyBorder="1" applyAlignment="1">
      <alignment horizontal="left"/>
    </xf>
    <xf numFmtId="0" fontId="13" fillId="7" borderId="6" xfId="0" applyFont="1" applyFill="1" applyBorder="1" applyAlignment="1">
      <alignment horizontal="right"/>
    </xf>
    <xf numFmtId="0" fontId="26" fillId="6" borderId="12" xfId="0" applyFont="1" applyFill="1" applyBorder="1"/>
    <xf numFmtId="0" fontId="26" fillId="6" borderId="4" xfId="0" applyFont="1" applyFill="1" applyBorder="1"/>
    <xf numFmtId="0" fontId="26" fillId="6" borderId="28" xfId="0" applyFont="1" applyFill="1" applyBorder="1" applyAlignment="1">
      <alignment horizontal="right"/>
    </xf>
    <xf numFmtId="0" fontId="26" fillId="6" borderId="29" xfId="0" applyFont="1" applyFill="1" applyBorder="1"/>
    <xf numFmtId="0" fontId="26" fillId="6" borderId="5" xfId="0" applyFont="1" applyFill="1" applyBorder="1"/>
    <xf numFmtId="2" fontId="14" fillId="2" borderId="15" xfId="3" applyNumberFormat="1" applyFont="1" applyFill="1" applyBorder="1" applyAlignment="1" applyProtection="1">
      <alignment horizontal="right" vertical="top"/>
      <protection locked="0"/>
    </xf>
    <xf numFmtId="0" fontId="14" fillId="0" borderId="19" xfId="0" applyFont="1" applyBorder="1" applyAlignment="1">
      <alignment horizontal="right" vertical="top"/>
    </xf>
    <xf numFmtId="2" fontId="14" fillId="2" borderId="18" xfId="3" applyNumberFormat="1" applyFont="1" applyFill="1" applyBorder="1" applyAlignment="1" applyProtection="1">
      <alignment horizontal="right" vertical="top"/>
      <protection locked="0"/>
    </xf>
    <xf numFmtId="2" fontId="14" fillId="0" borderId="18" xfId="0" applyNumberFormat="1" applyFont="1" applyBorder="1" applyAlignment="1" applyProtection="1">
      <alignment horizontal="right" vertical="top"/>
      <protection locked="0"/>
    </xf>
    <xf numFmtId="2" fontId="14" fillId="0" borderId="0" xfId="0" applyNumberFormat="1" applyFont="1" applyAlignment="1" applyProtection="1">
      <alignment horizontal="right"/>
      <protection locked="0"/>
    </xf>
    <xf numFmtId="0" fontId="14" fillId="0" borderId="22" xfId="0" applyFont="1" applyBorder="1" applyAlignment="1">
      <alignment horizontal="right" vertical="top"/>
    </xf>
    <xf numFmtId="2" fontId="14" fillId="0" borderId="21" xfId="0" applyNumberFormat="1" applyFont="1" applyBorder="1" applyAlignment="1" applyProtection="1">
      <alignment horizontal="right" vertical="top"/>
      <protection locked="0"/>
    </xf>
    <xf numFmtId="0" fontId="10" fillId="5" borderId="110" xfId="0" applyFont="1" applyFill="1" applyBorder="1" applyAlignment="1">
      <alignment horizontal="right" wrapText="1"/>
    </xf>
    <xf numFmtId="0" fontId="6" fillId="5" borderId="0" xfId="0" applyFont="1" applyFill="1" applyAlignment="1">
      <alignment vertical="center" wrapText="1"/>
    </xf>
    <xf numFmtId="3" fontId="12" fillId="0" borderId="19" xfId="0" applyNumberFormat="1" applyFont="1" applyBorder="1" applyAlignment="1" applyProtection="1">
      <alignment horizontal="right" vertical="center"/>
      <protection locked="0"/>
    </xf>
    <xf numFmtId="3" fontId="17" fillId="16" borderId="26" xfId="0" applyNumberFormat="1" applyFont="1" applyFill="1" applyBorder="1" applyAlignment="1">
      <alignment horizontal="right" vertical="center"/>
    </xf>
    <xf numFmtId="3" fontId="17" fillId="16" borderId="10" xfId="0" applyNumberFormat="1" applyFont="1" applyFill="1" applyBorder="1" applyAlignment="1">
      <alignment horizontal="right" vertical="center"/>
    </xf>
    <xf numFmtId="3" fontId="17" fillId="16" borderId="48" xfId="0" applyNumberFormat="1" applyFont="1" applyFill="1" applyBorder="1" applyAlignment="1">
      <alignment horizontal="right" vertical="center"/>
    </xf>
    <xf numFmtId="0" fontId="14" fillId="12" borderId="12" xfId="0" applyFont="1" applyFill="1" applyBorder="1" applyAlignment="1">
      <alignment wrapText="1"/>
    </xf>
    <xf numFmtId="0" fontId="27" fillId="0" borderId="0" xfId="0" applyFont="1" applyAlignment="1">
      <alignment horizontal="center"/>
    </xf>
    <xf numFmtId="0" fontId="32" fillId="0" borderId="0" xfId="0" applyFont="1" applyAlignment="1">
      <alignment horizontal="center"/>
    </xf>
    <xf numFmtId="0" fontId="28" fillId="0" borderId="0" xfId="0" applyFont="1" applyAlignment="1">
      <alignment horizontal="center"/>
    </xf>
    <xf numFmtId="0" fontId="33" fillId="0" borderId="0" xfId="0" applyFont="1" applyAlignment="1">
      <alignment horizontal="center" wrapText="1"/>
    </xf>
    <xf numFmtId="0" fontId="15" fillId="7" borderId="4" xfId="0" applyFont="1" applyFill="1" applyBorder="1" applyAlignment="1">
      <alignment horizontal="left" vertical="top" wrapText="1"/>
    </xf>
    <xf numFmtId="0" fontId="15" fillId="7" borderId="5" xfId="0" applyFont="1" applyFill="1" applyBorder="1" applyAlignment="1">
      <alignment horizontal="left" vertical="top" wrapText="1"/>
    </xf>
    <xf numFmtId="0" fontId="24" fillId="0" borderId="0" xfId="0" applyFont="1" applyAlignment="1">
      <alignment horizontal="center" wrapText="1"/>
    </xf>
    <xf numFmtId="0" fontId="10" fillId="5" borderId="62" xfId="0" applyFont="1" applyFill="1" applyBorder="1" applyAlignment="1">
      <alignment horizontal="right" wrapText="1"/>
    </xf>
    <xf numFmtId="0" fontId="10" fillId="5" borderId="51" xfId="0" applyFont="1" applyFill="1" applyBorder="1" applyAlignment="1">
      <alignment horizontal="right" wrapText="1"/>
    </xf>
    <xf numFmtId="0" fontId="10" fillId="5" borderId="103" xfId="0" applyFont="1" applyFill="1" applyBorder="1" applyAlignment="1">
      <alignment horizontal="right" wrapText="1"/>
    </xf>
    <xf numFmtId="0" fontId="12" fillId="0" borderId="0" xfId="0" applyFont="1" applyAlignment="1">
      <alignment horizontal="center" vertical="center" wrapText="1"/>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2" fillId="5" borderId="2" xfId="1" applyFont="1" applyFill="1" applyBorder="1" applyAlignment="1" applyProtection="1">
      <alignment horizontal="left" vertical="top" wrapText="1"/>
    </xf>
    <xf numFmtId="0" fontId="2" fillId="5" borderId="55" xfId="1" applyFont="1" applyFill="1" applyBorder="1" applyAlignment="1" applyProtection="1">
      <alignment horizontal="left" vertical="top" wrapText="1"/>
    </xf>
    <xf numFmtId="0" fontId="2" fillId="5" borderId="8" xfId="1" applyFont="1" applyFill="1" applyBorder="1" applyAlignment="1" applyProtection="1">
      <alignment horizontal="left" vertical="top" wrapText="1"/>
    </xf>
    <xf numFmtId="0" fontId="2" fillId="5" borderId="56" xfId="1" applyFont="1" applyFill="1" applyBorder="1" applyAlignment="1" applyProtection="1">
      <alignment horizontal="left" vertical="top" wrapText="1"/>
    </xf>
    <xf numFmtId="0" fontId="24" fillId="0" borderId="0" xfId="0" applyFont="1" applyAlignment="1" applyProtection="1">
      <alignment horizontal="center" wrapText="1"/>
    </xf>
    <xf numFmtId="0" fontId="10" fillId="5" borderId="100" xfId="0" applyFont="1" applyFill="1" applyBorder="1" applyAlignment="1">
      <alignment horizontal="right" wrapText="1"/>
    </xf>
    <xf numFmtId="0" fontId="12" fillId="0" borderId="22"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25" xfId="0" applyFont="1" applyBorder="1" applyAlignment="1" applyProtection="1">
      <alignment horizontal="left" vertical="top" wrapText="1"/>
      <protection locked="0"/>
    </xf>
    <xf numFmtId="0" fontId="12" fillId="0" borderId="22" xfId="0" applyFont="1" applyBorder="1" applyAlignment="1" applyProtection="1">
      <alignment horizontal="left" vertical="top"/>
      <protection locked="0"/>
    </xf>
    <xf numFmtId="0" fontId="12" fillId="0" borderId="25" xfId="0" applyFont="1" applyBorder="1" applyAlignment="1" applyProtection="1">
      <alignment horizontal="left" vertical="top"/>
      <protection locked="0"/>
    </xf>
    <xf numFmtId="0" fontId="10" fillId="5" borderId="99" xfId="0" applyFont="1" applyFill="1" applyBorder="1" applyAlignment="1">
      <alignment horizontal="right" wrapText="1"/>
    </xf>
    <xf numFmtId="0" fontId="12" fillId="0" borderId="7" xfId="0" applyFont="1" applyBorder="1" applyAlignment="1">
      <alignment horizontal="center" vertical="center" wrapText="1"/>
    </xf>
    <xf numFmtId="0" fontId="12" fillId="0" borderId="19" xfId="0" applyFont="1" applyBorder="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2" fillId="0" borderId="24" xfId="0" applyFont="1" applyBorder="1" applyAlignment="1" applyProtection="1">
      <alignment horizontal="left" vertical="top" wrapText="1"/>
      <protection locked="0"/>
    </xf>
    <xf numFmtId="0" fontId="13" fillId="8" borderId="4" xfId="3" applyNumberFormat="1" applyFont="1" applyFill="1" applyBorder="1" applyAlignment="1" applyProtection="1">
      <alignment horizontal="left" vertical="top" wrapText="1"/>
    </xf>
    <xf numFmtId="0" fontId="13" fillId="8" borderId="13" xfId="3" applyNumberFormat="1" applyFont="1" applyFill="1" applyBorder="1" applyAlignment="1" applyProtection="1">
      <alignment horizontal="left" vertical="top" wrapText="1"/>
    </xf>
    <xf numFmtId="0" fontId="13" fillId="8" borderId="5" xfId="3" applyNumberFormat="1" applyFont="1" applyFill="1" applyBorder="1" applyAlignment="1" applyProtection="1">
      <alignment horizontal="left" vertical="top" wrapText="1"/>
    </xf>
    <xf numFmtId="0" fontId="12" fillId="0" borderId="16"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77" xfId="0" applyFont="1" applyBorder="1" applyAlignment="1" applyProtection="1">
      <alignment horizontal="left" vertical="top" wrapText="1"/>
      <protection locked="0"/>
    </xf>
    <xf numFmtId="0" fontId="13" fillId="8" borderId="4" xfId="0" applyFont="1" applyFill="1" applyBorder="1" applyAlignment="1">
      <alignment vertical="top" wrapText="1"/>
    </xf>
    <xf numFmtId="0" fontId="13" fillId="8" borderId="13" xfId="0" applyFont="1" applyFill="1" applyBorder="1" applyAlignment="1">
      <alignment vertical="top" wrapText="1"/>
    </xf>
    <xf numFmtId="0" fontId="13" fillId="8" borderId="5" xfId="0" applyFont="1" applyFill="1" applyBorder="1" applyAlignment="1">
      <alignment vertical="top" wrapText="1"/>
    </xf>
    <xf numFmtId="0" fontId="12" fillId="0" borderId="19" xfId="0" applyFont="1" applyBorder="1" applyAlignment="1" applyProtection="1">
      <alignment horizontal="left" vertical="top"/>
      <protection locked="0"/>
    </xf>
    <xf numFmtId="0" fontId="12" fillId="0" borderId="24" xfId="0" applyFont="1" applyBorder="1" applyAlignment="1" applyProtection="1">
      <alignment horizontal="left" vertical="top"/>
      <protection locked="0"/>
    </xf>
    <xf numFmtId="0" fontId="13" fillId="8" borderId="4" xfId="0" applyFont="1" applyFill="1" applyBorder="1" applyAlignment="1">
      <alignment horizontal="left" wrapText="1"/>
    </xf>
    <xf numFmtId="0" fontId="13" fillId="8" borderId="5" xfId="0" applyFont="1" applyFill="1" applyBorder="1" applyAlignment="1">
      <alignment horizontal="left" wrapText="1"/>
    </xf>
    <xf numFmtId="0" fontId="14" fillId="0" borderId="16" xfId="0" applyFont="1" applyBorder="1" applyAlignment="1" applyProtection="1">
      <alignment horizontal="left" vertical="top"/>
      <protection locked="0"/>
    </xf>
    <xf numFmtId="0" fontId="14" fillId="0" borderId="77" xfId="0" applyFont="1" applyBorder="1" applyAlignment="1" applyProtection="1">
      <alignment horizontal="left" vertical="top"/>
      <protection locked="0"/>
    </xf>
    <xf numFmtId="0" fontId="10" fillId="5" borderId="98" xfId="0" applyFont="1" applyFill="1" applyBorder="1" applyAlignment="1">
      <alignment horizontal="right" wrapText="1"/>
    </xf>
    <xf numFmtId="0" fontId="10" fillId="5" borderId="89" xfId="0" applyFont="1" applyFill="1" applyBorder="1" applyAlignment="1">
      <alignment horizontal="right" wrapText="1"/>
    </xf>
    <xf numFmtId="0" fontId="10" fillId="5" borderId="90" xfId="0" applyFont="1" applyFill="1" applyBorder="1" applyAlignment="1">
      <alignment horizontal="right" wrapText="1"/>
    </xf>
    <xf numFmtId="0" fontId="10" fillId="5" borderId="92" xfId="0" applyFont="1" applyFill="1" applyBorder="1" applyAlignment="1">
      <alignment horizontal="right" wrapText="1"/>
    </xf>
    <xf numFmtId="0" fontId="29" fillId="0" borderId="0" xfId="0" applyFont="1" applyAlignment="1">
      <alignment horizontal="center" wrapText="1"/>
    </xf>
    <xf numFmtId="0" fontId="11" fillId="5" borderId="50" xfId="0" applyFont="1" applyFill="1" applyBorder="1" applyAlignment="1">
      <alignment horizontal="center" vertical="center"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5" borderId="0" xfId="0" applyFont="1" applyFill="1" applyAlignment="1">
      <alignment horizontal="left" vertical="top" wrapText="1"/>
    </xf>
    <xf numFmtId="0" fontId="10" fillId="5" borderId="73" xfId="0" applyFont="1" applyFill="1" applyBorder="1" applyAlignment="1">
      <alignment horizontal="center" vertical="center"/>
    </xf>
    <xf numFmtId="0" fontId="10" fillId="5" borderId="74" xfId="0" applyFont="1" applyFill="1" applyBorder="1" applyAlignment="1">
      <alignment horizontal="center" vertical="center"/>
    </xf>
    <xf numFmtId="0" fontId="6" fillId="9" borderId="2" xfId="0" applyFont="1" applyFill="1" applyBorder="1" applyAlignment="1">
      <alignment horizontal="left" vertical="top" wrapText="1"/>
    </xf>
    <xf numFmtId="0" fontId="6" fillId="9" borderId="55" xfId="0" applyFont="1" applyFill="1" applyBorder="1" applyAlignment="1">
      <alignment horizontal="left" vertical="top" wrapText="1"/>
    </xf>
    <xf numFmtId="0" fontId="6" fillId="9" borderId="8" xfId="0" applyFont="1" applyFill="1" applyBorder="1" applyAlignment="1">
      <alignment horizontal="left" vertical="top" wrapText="1"/>
    </xf>
    <xf numFmtId="0" fontId="6" fillId="9" borderId="56" xfId="0" applyFont="1" applyFill="1" applyBorder="1" applyAlignment="1">
      <alignment horizontal="left" vertical="top" wrapText="1"/>
    </xf>
    <xf numFmtId="0" fontId="10" fillId="5" borderId="57"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56" xfId="0" applyFont="1" applyFill="1" applyBorder="1" applyAlignment="1">
      <alignment horizontal="center" vertical="center" wrapText="1"/>
    </xf>
    <xf numFmtId="0" fontId="10" fillId="5" borderId="84" xfId="0" applyFont="1" applyFill="1" applyBorder="1" applyAlignment="1">
      <alignment horizontal="center" vertical="center" wrapText="1"/>
    </xf>
    <xf numFmtId="0" fontId="10" fillId="5" borderId="73" xfId="0" applyFont="1" applyFill="1" applyBorder="1" applyAlignment="1">
      <alignment horizontal="center" vertical="center" wrapText="1"/>
    </xf>
    <xf numFmtId="0" fontId="10" fillId="5" borderId="115" xfId="0" applyFont="1" applyFill="1" applyBorder="1" applyAlignment="1">
      <alignment horizontal="center" vertical="center" wrapText="1"/>
    </xf>
    <xf numFmtId="0" fontId="11" fillId="5" borderId="49" xfId="0" applyFont="1" applyFill="1" applyBorder="1" applyAlignment="1">
      <alignment horizontal="right" wrapText="1"/>
    </xf>
    <xf numFmtId="0" fontId="11" fillId="5" borderId="45" xfId="0" applyFont="1" applyFill="1" applyBorder="1" applyAlignment="1">
      <alignment horizontal="right" wrapText="1"/>
    </xf>
    <xf numFmtId="0" fontId="11" fillId="5" borderId="50" xfId="0" applyFont="1" applyFill="1" applyBorder="1" applyAlignment="1">
      <alignment horizontal="right" wrapText="1"/>
    </xf>
    <xf numFmtId="0" fontId="10" fillId="5" borderId="60" xfId="0" applyFont="1" applyFill="1" applyBorder="1" applyAlignment="1">
      <alignment horizontal="center" vertical="center" wrapText="1"/>
    </xf>
    <xf numFmtId="0" fontId="10" fillId="5" borderId="76" xfId="0" applyFont="1" applyFill="1" applyBorder="1" applyAlignment="1">
      <alignment horizontal="center" vertical="center" wrapText="1"/>
    </xf>
    <xf numFmtId="0" fontId="10" fillId="5" borderId="75" xfId="0" applyFont="1" applyFill="1" applyBorder="1" applyAlignment="1">
      <alignment horizontal="center" vertical="center" wrapText="1"/>
    </xf>
    <xf numFmtId="0" fontId="14" fillId="17" borderId="8" xfId="0" applyFont="1" applyFill="1" applyBorder="1" applyAlignment="1">
      <alignment horizontal="left" vertical="center" wrapText="1"/>
    </xf>
    <xf numFmtId="0" fontId="14" fillId="17" borderId="56" xfId="0" applyFont="1" applyFill="1" applyBorder="1" applyAlignment="1">
      <alignment horizontal="left" vertical="center" wrapText="1"/>
    </xf>
    <xf numFmtId="0" fontId="14" fillId="17" borderId="6" xfId="0" applyFont="1" applyFill="1" applyBorder="1" applyAlignment="1">
      <alignment horizontal="left" vertical="center" wrapText="1"/>
    </xf>
    <xf numFmtId="0" fontId="14" fillId="17" borderId="79" xfId="0" applyFont="1" applyFill="1" applyBorder="1" applyAlignment="1">
      <alignment horizontal="left" vertical="center" wrapText="1"/>
    </xf>
    <xf numFmtId="0" fontId="16" fillId="9" borderId="8" xfId="0" applyFont="1" applyFill="1" applyBorder="1" applyAlignment="1">
      <alignment horizontal="right" vertical="center" wrapText="1"/>
    </xf>
    <xf numFmtId="0" fontId="16" fillId="9" borderId="0" xfId="0" applyFont="1" applyFill="1" applyAlignment="1">
      <alignment horizontal="right" vertical="center" wrapText="1"/>
    </xf>
    <xf numFmtId="0" fontId="18" fillId="9" borderId="50" xfId="0" applyFont="1" applyFill="1" applyBorder="1" applyAlignment="1">
      <alignment horizontal="right" wrapText="1"/>
    </xf>
    <xf numFmtId="0" fontId="18" fillId="9" borderId="53" xfId="0" applyFont="1" applyFill="1" applyBorder="1" applyAlignment="1">
      <alignment horizontal="right" wrapText="1"/>
    </xf>
    <xf numFmtId="0" fontId="18" fillId="9" borderId="50" xfId="0" applyFont="1" applyFill="1" applyBorder="1" applyAlignment="1">
      <alignment horizontal="right"/>
    </xf>
    <xf numFmtId="0" fontId="18" fillId="9" borderId="53" xfId="0" applyFont="1" applyFill="1" applyBorder="1" applyAlignment="1">
      <alignment horizontal="right"/>
    </xf>
    <xf numFmtId="0" fontId="11" fillId="5" borderId="58" xfId="0" applyFont="1" applyFill="1" applyBorder="1" applyAlignment="1">
      <alignment horizontal="right" wrapText="1"/>
    </xf>
    <xf numFmtId="0" fontId="11" fillId="5" borderId="107" xfId="0" applyFont="1" applyFill="1" applyBorder="1" applyAlignment="1">
      <alignment horizontal="right" wrapText="1"/>
    </xf>
    <xf numFmtId="0" fontId="10" fillId="5" borderId="49" xfId="0" applyFont="1" applyFill="1" applyBorder="1" applyAlignment="1">
      <alignment horizontal="right" wrapText="1"/>
    </xf>
    <xf numFmtId="0" fontId="10" fillId="5" borderId="50" xfId="0" applyFont="1" applyFill="1" applyBorder="1" applyAlignment="1">
      <alignment horizontal="right" wrapText="1"/>
    </xf>
    <xf numFmtId="0" fontId="10" fillId="5" borderId="43" xfId="0" applyFont="1" applyFill="1" applyBorder="1" applyAlignment="1">
      <alignment horizontal="right" wrapText="1"/>
    </xf>
    <xf numFmtId="0" fontId="24" fillId="0" borderId="0" xfId="0" applyFont="1" applyAlignment="1">
      <alignment horizontal="center" vertical="center" wrapText="1"/>
    </xf>
    <xf numFmtId="0" fontId="10" fillId="5" borderId="116" xfId="0" applyFont="1" applyFill="1" applyBorder="1" applyAlignment="1">
      <alignment horizontal="center" wrapText="1"/>
    </xf>
    <xf numFmtId="0" fontId="0" fillId="0" borderId="73" xfId="0" applyBorder="1" applyAlignment="1">
      <alignment horizontal="center" wrapText="1"/>
    </xf>
    <xf numFmtId="0" fontId="0" fillId="0" borderId="74" xfId="0" applyBorder="1" applyAlignment="1">
      <alignment horizontal="center" wrapText="1"/>
    </xf>
    <xf numFmtId="0" fontId="14" fillId="0" borderId="7" xfId="0" applyFont="1" applyBorder="1" applyAlignment="1">
      <alignment horizontal="center" vertical="center" wrapText="1"/>
    </xf>
    <xf numFmtId="0" fontId="14" fillId="17" borderId="8" xfId="0" applyFont="1" applyFill="1" applyBorder="1" applyAlignment="1">
      <alignment horizontal="left" vertical="top" wrapText="1"/>
    </xf>
    <xf numFmtId="0" fontId="14" fillId="17" borderId="56" xfId="0" applyFont="1" applyFill="1" applyBorder="1" applyAlignment="1">
      <alignment horizontal="left" vertical="top" wrapText="1"/>
    </xf>
    <xf numFmtId="0" fontId="14" fillId="17" borderId="6" xfId="0" applyFont="1" applyFill="1" applyBorder="1" applyAlignment="1">
      <alignment horizontal="left" vertical="top" wrapText="1"/>
    </xf>
    <xf numFmtId="0" fontId="14" fillId="17" borderId="79" xfId="0" applyFont="1" applyFill="1" applyBorder="1" applyAlignment="1">
      <alignment horizontal="left" vertical="top" wrapText="1"/>
    </xf>
    <xf numFmtId="0" fontId="11" fillId="5" borderId="60" xfId="0" applyFont="1" applyFill="1" applyBorder="1" applyAlignment="1">
      <alignment horizontal="right" wrapText="1"/>
    </xf>
    <xf numFmtId="0" fontId="11" fillId="5" borderId="57" xfId="0" applyFont="1" applyFill="1" applyBorder="1" applyAlignment="1">
      <alignment horizontal="right" wrapText="1"/>
    </xf>
    <xf numFmtId="0" fontId="11" fillId="5" borderId="114" xfId="0" applyFont="1" applyFill="1" applyBorder="1" applyAlignment="1">
      <alignment horizontal="right" wrapText="1"/>
    </xf>
    <xf numFmtId="0" fontId="10" fillId="5" borderId="58" xfId="0" applyFont="1" applyFill="1" applyBorder="1" applyAlignment="1">
      <alignment horizontal="center" vertical="center"/>
    </xf>
    <xf numFmtId="0" fontId="10" fillId="5" borderId="59" xfId="0" applyFont="1" applyFill="1" applyBorder="1" applyAlignment="1">
      <alignment horizontal="center" vertical="center"/>
    </xf>
    <xf numFmtId="0" fontId="10" fillId="5" borderId="61" xfId="0" applyFont="1" applyFill="1" applyBorder="1" applyAlignment="1">
      <alignment horizontal="center" vertical="center"/>
    </xf>
    <xf numFmtId="0" fontId="10" fillId="5" borderId="84" xfId="0" applyFont="1" applyFill="1" applyBorder="1" applyAlignment="1">
      <alignment horizontal="center" vertical="center"/>
    </xf>
    <xf numFmtId="0" fontId="10" fillId="5" borderId="97" xfId="0" applyFont="1" applyFill="1" applyBorder="1" applyAlignment="1">
      <alignment horizontal="right" wrapText="1"/>
    </xf>
    <xf numFmtId="0" fontId="14" fillId="0" borderId="0" xfId="0" applyFont="1" applyAlignment="1">
      <alignment horizontal="center" vertical="center" wrapText="1"/>
    </xf>
    <xf numFmtId="0" fontId="24" fillId="0" borderId="0" xfId="0" applyFont="1" applyAlignment="1">
      <alignment horizontal="center" vertical="center"/>
    </xf>
    <xf numFmtId="0" fontId="10" fillId="5" borderId="60" xfId="0" applyFont="1" applyFill="1" applyBorder="1" applyAlignment="1">
      <alignment horizontal="center" wrapText="1"/>
    </xf>
    <xf numFmtId="0" fontId="10" fillId="5" borderId="76" xfId="0" applyFont="1" applyFill="1" applyBorder="1" applyAlignment="1">
      <alignment horizontal="center" wrapText="1"/>
    </xf>
    <xf numFmtId="0" fontId="10" fillId="5" borderId="75" xfId="0" applyFont="1" applyFill="1" applyBorder="1" applyAlignment="1">
      <alignment horizontal="center" wrapText="1"/>
    </xf>
    <xf numFmtId="0" fontId="11" fillId="5" borderId="51" xfId="0" applyFont="1" applyFill="1" applyBorder="1" applyAlignment="1">
      <alignment horizontal="right" wrapText="1"/>
    </xf>
    <xf numFmtId="0" fontId="11" fillId="5" borderId="53" xfId="0" applyFont="1" applyFill="1" applyBorder="1" applyAlignment="1">
      <alignment horizontal="right" wrapText="1"/>
    </xf>
    <xf numFmtId="0" fontId="11" fillId="5" borderId="52" xfId="0" applyFont="1" applyFill="1" applyBorder="1" applyAlignment="1">
      <alignment horizontal="right" wrapText="1"/>
    </xf>
    <xf numFmtId="0" fontId="11" fillId="5" borderId="62" xfId="0" applyFont="1" applyFill="1" applyBorder="1" applyAlignment="1">
      <alignment horizontal="right" wrapText="1"/>
    </xf>
    <xf numFmtId="0" fontId="11" fillId="5" borderId="54" xfId="0" applyFont="1" applyFill="1" applyBorder="1" applyAlignment="1">
      <alignment horizontal="right" wrapText="1"/>
    </xf>
    <xf numFmtId="0" fontId="2" fillId="5" borderId="55" xfId="0" applyFont="1" applyFill="1" applyBorder="1" applyAlignment="1">
      <alignment horizontal="left" vertical="top" wrapText="1"/>
    </xf>
    <xf numFmtId="0" fontId="2" fillId="5" borderId="56" xfId="0" applyFont="1" applyFill="1" applyBorder="1" applyAlignment="1">
      <alignment horizontal="left" vertical="top" wrapText="1"/>
    </xf>
    <xf numFmtId="14" fontId="14" fillId="0" borderId="4" xfId="0" applyNumberFormat="1" applyFont="1" applyBorder="1" applyAlignment="1" applyProtection="1">
      <alignment horizontal="left" wrapText="1"/>
      <protection locked="0"/>
    </xf>
    <xf numFmtId="14" fontId="14" fillId="0" borderId="5" xfId="0" applyNumberFormat="1" applyFont="1" applyBorder="1" applyAlignment="1" applyProtection="1">
      <alignment horizontal="left" wrapText="1"/>
      <protection locked="0"/>
    </xf>
    <xf numFmtId="0" fontId="12" fillId="0" borderId="0" xfId="0" applyFont="1" applyAlignment="1">
      <alignment horizontal="center" wrapText="1"/>
    </xf>
    <xf numFmtId="0" fontId="12" fillId="0" borderId="7" xfId="0" applyFont="1" applyBorder="1" applyAlignment="1">
      <alignment horizontal="center" wrapText="1"/>
    </xf>
    <xf numFmtId="37" fontId="14" fillId="6" borderId="8" xfId="0" applyNumberFormat="1" applyFont="1" applyFill="1" applyBorder="1" applyAlignment="1">
      <alignment horizontal="center"/>
    </xf>
    <xf numFmtId="37" fontId="14" fillId="6" borderId="9" xfId="0" applyNumberFormat="1" applyFont="1" applyFill="1" applyBorder="1" applyAlignment="1">
      <alignment horizontal="center"/>
    </xf>
    <xf numFmtId="14" fontId="14" fillId="2" borderId="22" xfId="0" applyNumberFormat="1" applyFont="1" applyFill="1" applyBorder="1" applyAlignment="1" applyProtection="1">
      <alignment horizontal="center"/>
      <protection locked="0"/>
    </xf>
    <xf numFmtId="14" fontId="14" fillId="2" borderId="25" xfId="0" applyNumberFormat="1" applyFont="1" applyFill="1" applyBorder="1" applyAlignment="1" applyProtection="1">
      <alignment horizontal="center"/>
      <protection locked="0"/>
    </xf>
    <xf numFmtId="0" fontId="10" fillId="5" borderId="9"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5" borderId="61" xfId="0" applyFont="1" applyFill="1" applyBorder="1" applyAlignment="1">
      <alignment horizontal="center" vertical="center" wrapText="1"/>
    </xf>
    <xf numFmtId="14" fontId="10" fillId="5" borderId="58" xfId="0" applyNumberFormat="1" applyFont="1" applyFill="1" applyBorder="1" applyAlignment="1">
      <alignment horizontal="center" vertical="center" wrapText="1"/>
    </xf>
    <xf numFmtId="14" fontId="10" fillId="5" borderId="85" xfId="0" applyNumberFormat="1" applyFont="1" applyFill="1" applyBorder="1" applyAlignment="1">
      <alignment horizontal="center" vertical="center" wrapText="1"/>
    </xf>
    <xf numFmtId="0" fontId="10" fillId="5" borderId="59" xfId="0" applyFont="1" applyFill="1" applyBorder="1" applyAlignment="1">
      <alignment horizontal="center" vertical="center" wrapText="1"/>
    </xf>
    <xf numFmtId="49" fontId="14" fillId="2" borderId="71" xfId="0" applyNumberFormat="1" applyFont="1" applyFill="1" applyBorder="1" applyAlignment="1" applyProtection="1">
      <alignment horizontal="center" vertical="top" wrapText="1"/>
      <protection locked="0"/>
    </xf>
    <xf numFmtId="49" fontId="14" fillId="2" borderId="72" xfId="0" applyNumberFormat="1" applyFont="1" applyFill="1" applyBorder="1" applyAlignment="1" applyProtection="1">
      <alignment horizontal="center" vertical="top" wrapText="1"/>
      <protection locked="0"/>
    </xf>
    <xf numFmtId="14" fontId="14" fillId="2" borderId="19" xfId="0" applyNumberFormat="1" applyFont="1" applyFill="1" applyBorder="1" applyAlignment="1" applyProtection="1">
      <alignment horizontal="center"/>
      <protection locked="0"/>
    </xf>
    <xf numFmtId="14" fontId="14" fillId="2" borderId="24" xfId="0" applyNumberFormat="1" applyFont="1" applyFill="1" applyBorder="1" applyAlignment="1" applyProtection="1">
      <alignment horizontal="center"/>
      <protection locked="0"/>
    </xf>
    <xf numFmtId="0" fontId="15" fillId="8" borderId="4" xfId="0" applyFont="1" applyFill="1" applyBorder="1" applyAlignment="1">
      <alignment vertical="center" wrapText="1"/>
    </xf>
    <xf numFmtId="0" fontId="15" fillId="8" borderId="13" xfId="0" applyFont="1" applyFill="1" applyBorder="1" applyAlignment="1">
      <alignment vertical="center" wrapText="1"/>
    </xf>
    <xf numFmtId="0" fontId="15" fillId="8" borderId="5" xfId="0" applyFont="1" applyFill="1" applyBorder="1" applyAlignment="1">
      <alignment vertical="center" wrapText="1"/>
    </xf>
    <xf numFmtId="0" fontId="14" fillId="8" borderId="4" xfId="0" applyFont="1" applyFill="1" applyBorder="1" applyAlignment="1">
      <alignment vertical="center" wrapText="1"/>
    </xf>
    <xf numFmtId="0" fontId="14" fillId="8" borderId="13" xfId="0" applyFont="1" applyFill="1" applyBorder="1" applyAlignment="1">
      <alignment vertical="center" wrapText="1"/>
    </xf>
    <xf numFmtId="0" fontId="14" fillId="8" borderId="5" xfId="0" applyFont="1" applyFill="1" applyBorder="1" applyAlignment="1">
      <alignment vertical="center" wrapText="1"/>
    </xf>
    <xf numFmtId="0" fontId="12" fillId="8" borderId="86" xfId="0" applyFont="1" applyFill="1" applyBorder="1" applyAlignment="1">
      <alignment horizontal="right" vertical="top" wrapText="1"/>
    </xf>
    <xf numFmtId="0" fontId="12" fillId="8" borderId="11" xfId="0" applyFont="1" applyFill="1" applyBorder="1" applyAlignment="1">
      <alignment horizontal="right" vertical="top" wrapText="1"/>
    </xf>
    <xf numFmtId="37" fontId="14" fillId="6" borderId="0" xfId="0" applyNumberFormat="1" applyFont="1" applyFill="1" applyAlignment="1">
      <alignment horizontal="right"/>
    </xf>
    <xf numFmtId="0" fontId="0" fillId="6" borderId="0" xfId="0" applyFill="1" applyAlignment="1">
      <alignment horizontal="right"/>
    </xf>
    <xf numFmtId="0" fontId="16" fillId="9" borderId="3" xfId="0" applyFont="1" applyFill="1" applyBorder="1" applyAlignment="1">
      <alignment horizontal="center"/>
    </xf>
    <xf numFmtId="0" fontId="16" fillId="9" borderId="14" xfId="0" applyFont="1" applyFill="1" applyBorder="1" applyAlignment="1">
      <alignment horizontal="center"/>
    </xf>
    <xf numFmtId="0" fontId="9" fillId="5" borderId="8" xfId="0" applyFont="1" applyFill="1" applyBorder="1" applyAlignment="1">
      <alignment horizontal="left" vertical="top" wrapText="1"/>
    </xf>
    <xf numFmtId="0" fontId="9" fillId="5" borderId="6" xfId="0" applyFont="1" applyFill="1" applyBorder="1" applyAlignment="1">
      <alignment horizontal="left" vertical="top" wrapText="1"/>
    </xf>
    <xf numFmtId="0" fontId="10" fillId="5" borderId="101" xfId="0" applyFont="1" applyFill="1" applyBorder="1" applyAlignment="1">
      <alignment horizontal="left" wrapText="1"/>
    </xf>
    <xf numFmtId="0" fontId="10" fillId="5" borderId="102" xfId="0" applyFont="1" applyFill="1" applyBorder="1" applyAlignment="1">
      <alignment horizontal="left" wrapText="1"/>
    </xf>
    <xf numFmtId="0" fontId="10" fillId="5" borderId="43" xfId="0" applyFont="1" applyFill="1" applyBorder="1" applyAlignment="1">
      <alignment horizontal="center" wrapText="1"/>
    </xf>
    <xf numFmtId="0" fontId="10" fillId="5" borderId="44" xfId="0" applyFont="1" applyFill="1" applyBorder="1" applyAlignment="1">
      <alignment horizontal="left" wrapText="1"/>
    </xf>
    <xf numFmtId="0" fontId="10" fillId="5" borderId="52" xfId="0" applyFont="1" applyFill="1" applyBorder="1" applyAlignment="1">
      <alignment horizontal="left" wrapText="1"/>
    </xf>
    <xf numFmtId="0" fontId="10" fillId="5" borderId="43" xfId="0" applyFont="1" applyFill="1" applyBorder="1" applyAlignment="1">
      <alignment horizontal="left" wrapText="1"/>
    </xf>
    <xf numFmtId="0" fontId="10" fillId="5" borderId="50" xfId="0" applyFont="1" applyFill="1" applyBorder="1" applyAlignment="1">
      <alignment horizontal="left" wrapText="1"/>
    </xf>
    <xf numFmtId="0" fontId="10" fillId="5" borderId="51" xfId="0" applyFont="1" applyFill="1" applyBorder="1" applyAlignment="1">
      <alignment horizontal="left" wrapText="1"/>
    </xf>
    <xf numFmtId="0" fontId="10" fillId="5" borderId="112" xfId="0" applyFont="1" applyFill="1" applyBorder="1" applyAlignment="1">
      <alignment horizontal="center" wrapText="1"/>
    </xf>
    <xf numFmtId="0" fontId="10" fillId="5" borderId="113" xfId="0" applyFont="1" applyFill="1" applyBorder="1" applyAlignment="1">
      <alignment horizontal="center" wrapText="1"/>
    </xf>
    <xf numFmtId="0" fontId="10" fillId="5" borderId="54" xfId="0" applyFont="1" applyFill="1" applyBorder="1" applyAlignment="1">
      <alignment horizontal="right" wrapText="1"/>
    </xf>
    <xf numFmtId="0" fontId="6" fillId="5" borderId="109" xfId="0" applyFont="1" applyFill="1" applyBorder="1" applyAlignment="1">
      <alignment vertical="top" wrapText="1"/>
    </xf>
    <xf numFmtId="0" fontId="6" fillId="5" borderId="56" xfId="0" applyFont="1" applyFill="1" applyBorder="1" applyAlignment="1">
      <alignment vertical="top" wrapText="1"/>
    </xf>
    <xf numFmtId="0" fontId="16" fillId="5" borderId="58" xfId="0" applyFont="1" applyFill="1" applyBorder="1" applyAlignment="1">
      <alignment horizontal="center" vertical="center" wrapText="1"/>
    </xf>
    <xf numFmtId="0" fontId="16" fillId="5" borderId="85" xfId="0" applyFont="1" applyFill="1" applyBorder="1" applyAlignment="1">
      <alignment horizontal="center" vertical="center" wrapText="1"/>
    </xf>
    <xf numFmtId="0" fontId="16" fillId="5" borderId="59" xfId="0" applyFont="1" applyFill="1" applyBorder="1" applyAlignment="1">
      <alignment horizontal="center" vertical="center" wrapText="1"/>
    </xf>
    <xf numFmtId="0" fontId="16" fillId="5" borderId="61" xfId="0" applyFont="1" applyFill="1" applyBorder="1" applyAlignment="1">
      <alignment horizontal="center" vertical="center" wrapText="1"/>
    </xf>
    <xf numFmtId="0" fontId="10" fillId="5" borderId="53" xfId="0" applyFont="1" applyFill="1" applyBorder="1" applyAlignment="1">
      <alignment horizontal="right" wrapText="1"/>
    </xf>
  </cellXfs>
  <cellStyles count="6">
    <cellStyle name="Comma 2" xfId="4" xr:uid="{00000000-0005-0000-0000-000000000000}"/>
    <cellStyle name="Heading 1" xfId="1" builtinId="16"/>
    <cellStyle name="Normal" xfId="0" builtinId="0"/>
    <cellStyle name="Normal 12" xfId="5" xr:uid="{00000000-0005-0000-0000-000004000000}"/>
    <cellStyle name="Normal 3" xfId="2" xr:uid="{00000000-0005-0000-0000-000005000000}"/>
    <cellStyle name="Percent" xfId="3" builtinId="5"/>
  </cellStyles>
  <dxfs count="243">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b/>
        <i val="0"/>
        <color theme="0"/>
      </font>
      <fill>
        <patternFill>
          <bgColor rgb="FFFF0000"/>
        </patternFill>
      </fill>
    </dxf>
    <dxf>
      <fill>
        <patternFill>
          <bgColor rgb="FFFF7C80"/>
        </patternFill>
      </fill>
    </dxf>
    <dxf>
      <font>
        <color theme="0" tint="-0.499984740745262"/>
      </font>
    </dxf>
    <dxf>
      <font>
        <color theme="0" tint="-0.499984740745262"/>
      </font>
    </dxf>
    <dxf>
      <font>
        <color theme="0" tint="-0.499984740745262"/>
      </font>
    </dxf>
    <dxf>
      <fill>
        <patternFill>
          <bgColor rgb="FFFFD966"/>
        </patternFill>
      </fill>
    </dxf>
    <dxf>
      <fill>
        <patternFill>
          <bgColor rgb="FFFFD966"/>
        </patternFill>
      </fill>
    </dxf>
    <dxf>
      <fill>
        <patternFill>
          <bgColor rgb="FFFFD966"/>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D966"/>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theme="0" tint="-0.499984740745262"/>
      </font>
    </dxf>
    <dxf>
      <font>
        <b/>
        <i val="0"/>
        <color theme="0"/>
      </font>
      <fill>
        <patternFill>
          <bgColor rgb="FFFF0000"/>
        </patternFill>
      </fill>
    </dxf>
    <dxf>
      <fill>
        <patternFill>
          <bgColor rgb="FFFFCCCC"/>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ill>
        <patternFill>
          <bgColor theme="7" tint="0.39994506668294322"/>
        </patternFill>
      </fill>
    </dxf>
    <dxf>
      <font>
        <color theme="0" tint="-0.499984740745262"/>
      </font>
    </dxf>
    <dxf>
      <font>
        <b/>
        <i val="0"/>
        <color theme="0"/>
      </font>
      <fill>
        <patternFill>
          <bgColor rgb="FFFF0000"/>
        </patternFill>
      </fill>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font>
    </dxf>
    <dxf>
      <font>
        <b/>
        <i val="0"/>
        <color auto="1"/>
      </font>
      <fill>
        <patternFill>
          <bgColor theme="8" tint="0.79998168889431442"/>
        </patternFill>
      </fill>
    </dxf>
    <dxf>
      <font>
        <b/>
        <i val="0"/>
      </font>
    </dxf>
    <dxf>
      <fill>
        <patternFill>
          <bgColor theme="8" tint="0.79998168889431442"/>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b/>
        <i val="0"/>
        <color theme="7"/>
      </font>
      <fill>
        <patternFill patternType="none">
          <bgColor auto="1"/>
        </patternFill>
      </fill>
    </dxf>
    <dxf>
      <font>
        <color theme="0" tint="-0.499984740745262"/>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ill>
        <patternFill>
          <bgColor theme="7" tint="0.39994506668294322"/>
        </patternFill>
      </fill>
    </dxf>
    <dxf>
      <font>
        <color theme="0" tint="-0.499984740745262"/>
      </font>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rgb="FFFFD966"/>
        </patternFill>
      </fill>
    </dxf>
    <dxf>
      <fill>
        <patternFill>
          <bgColor rgb="FFFFD966"/>
        </patternFill>
      </fill>
    </dxf>
    <dxf>
      <fill>
        <patternFill>
          <bgColor rgb="FFFFCCCC"/>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rgb="FFFF9393"/>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s>
  <tableStyles count="0" defaultTableStyle="TableStyleMedium2" defaultPivotStyle="PivotStyleLight16"/>
  <colors>
    <mruColors>
      <color rgb="FFF1B434"/>
      <color rgb="FFD7D2CB"/>
      <color rgb="FFFFCCCC"/>
      <color rgb="FFFF9B9B"/>
      <color rgb="FFF5B5B5"/>
      <color rgb="FFFFA7A7"/>
      <color rgb="FFFF7979"/>
      <color rgb="FFF69C9C"/>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142875</xdr:rowOff>
    </xdr:from>
    <xdr:to>
      <xdr:col>6</xdr:col>
      <xdr:colOff>552450</xdr:colOff>
      <xdr:row>5</xdr:row>
      <xdr:rowOff>103187</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42875"/>
          <a:ext cx="2181225" cy="817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V14"/>
  <sheetViews>
    <sheetView showGridLines="0" tabSelected="1" zoomScaleNormal="100" workbookViewId="0"/>
  </sheetViews>
  <sheetFormatPr defaultColWidth="9.19921875" defaultRowHeight="13.15" x14ac:dyDescent="0.35"/>
  <cols>
    <col min="1" max="7" width="11.46484375" style="16" customWidth="1"/>
    <col min="8" max="15" width="9.19921875" style="16"/>
    <col min="16" max="16" width="9.19921875" style="16" customWidth="1"/>
    <col min="17" max="17" width="16" style="16" hidden="1" customWidth="1"/>
    <col min="18" max="22" width="9.19921875" style="16" hidden="1" customWidth="1"/>
    <col min="23" max="23" width="9.19921875" style="16" customWidth="1"/>
    <col min="24" max="16384" width="9.19921875" style="16"/>
  </cols>
  <sheetData>
    <row r="1" spans="1:22" ht="13.5" customHeight="1" x14ac:dyDescent="0.45">
      <c r="A1" s="255"/>
      <c r="B1" s="126"/>
      <c r="C1" s="126"/>
      <c r="D1" s="126"/>
      <c r="E1" s="126"/>
      <c r="F1" s="126"/>
      <c r="G1" s="126"/>
      <c r="H1" s="126"/>
      <c r="I1"/>
      <c r="J1"/>
      <c r="K1" s="255"/>
      <c r="L1" s="255"/>
      <c r="M1" s="255"/>
      <c r="N1" s="255"/>
      <c r="O1" s="255"/>
      <c r="P1" s="255"/>
      <c r="Q1" s="255"/>
      <c r="R1" s="255"/>
      <c r="S1" s="255"/>
      <c r="T1" s="255"/>
      <c r="U1" s="255"/>
      <c r="V1" s="255"/>
    </row>
    <row r="2" spans="1:22" ht="13.5" customHeight="1" x14ac:dyDescent="0.45">
      <c r="A2" s="255"/>
      <c r="B2" s="126"/>
      <c r="C2" s="126"/>
      <c r="D2" s="126"/>
      <c r="E2" s="126"/>
      <c r="F2" s="126"/>
      <c r="G2" s="126"/>
      <c r="H2" s="126"/>
      <c r="I2"/>
      <c r="J2"/>
      <c r="K2" s="255"/>
      <c r="L2" s="255"/>
      <c r="M2" s="255"/>
      <c r="N2" s="255"/>
      <c r="O2" s="255"/>
      <c r="P2" s="255"/>
      <c r="Q2" s="255"/>
      <c r="R2" s="255"/>
      <c r="S2" s="255"/>
      <c r="T2" s="255"/>
      <c r="U2" s="255"/>
      <c r="V2" s="255"/>
    </row>
    <row r="3" spans="1:22" ht="13.5" customHeight="1" x14ac:dyDescent="0.45">
      <c r="A3" s="255"/>
      <c r="B3" s="126"/>
      <c r="C3" s="126"/>
      <c r="D3" s="126"/>
      <c r="E3" s="126"/>
      <c r="F3" s="126"/>
      <c r="G3" s="126"/>
      <c r="H3" s="126"/>
      <c r="I3"/>
      <c r="J3"/>
      <c r="K3" s="255"/>
      <c r="L3" s="255"/>
      <c r="M3" s="255"/>
      <c r="N3" s="255"/>
      <c r="O3" s="255"/>
      <c r="P3" s="255"/>
      <c r="Q3" s="255"/>
      <c r="R3" s="255"/>
      <c r="S3" s="255"/>
      <c r="T3" s="255"/>
      <c r="U3" s="255"/>
      <c r="V3" s="255"/>
    </row>
    <row r="4" spans="1:22" ht="13.5" customHeight="1" x14ac:dyDescent="0.45">
      <c r="A4" s="255"/>
      <c r="B4" s="126"/>
      <c r="C4" s="126"/>
      <c r="D4" s="126"/>
      <c r="E4" s="126"/>
      <c r="F4" s="126"/>
      <c r="G4" s="126"/>
      <c r="H4" s="126"/>
      <c r="I4"/>
      <c r="J4"/>
      <c r="K4" s="255"/>
      <c r="L4" s="255"/>
      <c r="M4" s="255"/>
      <c r="N4" s="255"/>
      <c r="O4" s="255"/>
      <c r="P4" s="255"/>
      <c r="Q4" s="255"/>
      <c r="R4" s="255"/>
      <c r="S4" s="255"/>
      <c r="T4" s="255"/>
      <c r="U4" s="255"/>
      <c r="V4" s="255"/>
    </row>
    <row r="5" spans="1:22" ht="13.5" customHeight="1" x14ac:dyDescent="0.45">
      <c r="A5" s="255"/>
      <c r="B5" s="126"/>
      <c r="C5" s="126"/>
      <c r="D5" s="126"/>
      <c r="E5" s="126"/>
      <c r="F5" s="126"/>
      <c r="G5" s="126"/>
      <c r="H5" s="126"/>
      <c r="I5"/>
      <c r="J5"/>
      <c r="K5" s="255"/>
      <c r="L5" s="255"/>
      <c r="M5" s="255"/>
      <c r="N5" s="255"/>
      <c r="O5" s="255"/>
      <c r="P5" s="255"/>
      <c r="Q5" s="255"/>
      <c r="R5" s="255"/>
      <c r="S5" s="255"/>
      <c r="T5" s="255"/>
      <c r="U5" s="255"/>
      <c r="V5" s="255"/>
    </row>
    <row r="6" spans="1:22" ht="13.5" customHeight="1" x14ac:dyDescent="0.35">
      <c r="A6" s="255"/>
      <c r="B6" s="126"/>
      <c r="C6" s="126"/>
      <c r="D6" s="126"/>
      <c r="E6" s="126"/>
      <c r="F6" s="126"/>
      <c r="G6" s="126"/>
      <c r="H6" s="126"/>
      <c r="I6" s="126"/>
      <c r="J6" s="126"/>
      <c r="K6" s="255"/>
      <c r="L6" s="255"/>
      <c r="M6" s="255"/>
      <c r="N6" s="255"/>
      <c r="O6" s="255"/>
      <c r="P6" s="255"/>
      <c r="Q6" s="255"/>
      <c r="R6" s="255"/>
      <c r="S6" s="255"/>
      <c r="T6" s="255"/>
      <c r="U6" s="255"/>
      <c r="V6" s="255"/>
    </row>
    <row r="8" spans="1:22" ht="34.5" x14ac:dyDescent="0.85">
      <c r="A8" s="1133" t="s">
        <v>763</v>
      </c>
      <c r="B8" s="1133"/>
      <c r="C8" s="1133"/>
      <c r="D8" s="1133"/>
      <c r="E8" s="1133"/>
      <c r="F8" s="1133"/>
      <c r="G8" s="1133"/>
      <c r="H8" s="1133"/>
      <c r="I8" s="1133"/>
      <c r="J8" s="1133"/>
      <c r="K8" s="1133"/>
      <c r="L8" s="255"/>
      <c r="M8" s="255"/>
      <c r="N8" s="255"/>
      <c r="O8" s="255"/>
      <c r="P8" s="255"/>
      <c r="Q8" s="255"/>
      <c r="R8" s="255"/>
      <c r="S8" s="255"/>
      <c r="T8" s="255"/>
      <c r="U8" s="255"/>
      <c r="V8" s="255"/>
    </row>
    <row r="9" spans="1:22" ht="24.75" x14ac:dyDescent="0.65">
      <c r="A9" s="1135" t="s">
        <v>764</v>
      </c>
      <c r="B9" s="1135"/>
      <c r="C9" s="1135"/>
      <c r="D9" s="1135"/>
      <c r="E9" s="1135"/>
      <c r="F9" s="1135"/>
      <c r="G9" s="1135"/>
      <c r="H9" s="1135"/>
      <c r="I9" s="1135"/>
      <c r="J9" s="1135"/>
      <c r="K9" s="1135"/>
      <c r="L9" s="255"/>
      <c r="M9" s="255"/>
      <c r="N9" s="255"/>
      <c r="O9" s="255"/>
      <c r="P9" s="255"/>
      <c r="Q9" s="255"/>
      <c r="R9" s="255"/>
      <c r="S9" s="255"/>
      <c r="T9" s="255"/>
      <c r="U9" s="255"/>
      <c r="V9" s="255"/>
    </row>
    <row r="10" spans="1:22" ht="24.75" x14ac:dyDescent="0.65">
      <c r="A10" s="435"/>
      <c r="B10" s="435"/>
      <c r="C10" s="435"/>
      <c r="D10" s="435"/>
      <c r="E10" s="435"/>
      <c r="F10" s="435"/>
      <c r="G10" s="435"/>
      <c r="H10" s="435"/>
      <c r="I10" s="435"/>
      <c r="J10" s="435"/>
      <c r="K10" s="435"/>
      <c r="L10" s="255"/>
      <c r="M10" s="255"/>
      <c r="N10" s="255"/>
      <c r="O10" s="255"/>
      <c r="P10" s="255"/>
      <c r="Q10" s="255"/>
      <c r="R10" s="255"/>
      <c r="S10" s="255"/>
      <c r="T10" s="255"/>
      <c r="U10" s="255"/>
      <c r="V10" s="255"/>
    </row>
    <row r="11" spans="1:22" ht="34.5" x14ac:dyDescent="0.85">
      <c r="A11" s="1134" t="s">
        <v>0</v>
      </c>
      <c r="B11" s="1134"/>
      <c r="C11" s="1134"/>
      <c r="D11" s="1134"/>
      <c r="E11" s="1134"/>
      <c r="F11" s="1134"/>
      <c r="G11" s="1134"/>
      <c r="H11" s="1134"/>
      <c r="I11" s="1134"/>
      <c r="J11" s="1134"/>
      <c r="K11" s="1134"/>
      <c r="L11" s="255"/>
      <c r="M11" s="255"/>
      <c r="N11" s="255"/>
      <c r="O11" s="255"/>
      <c r="P11" s="255"/>
      <c r="Q11" s="255"/>
      <c r="R11" s="255"/>
      <c r="S11" s="255" t="e">
        <f>#REF!&amp;#REF!&amp;#REF!&amp;#REF!&amp;#REF!&amp;#REF!&amp;#REF!&amp;#REF!&amp;#REF!&amp;#REF!&amp;#REF!&amp;#REF!&amp;#REF!&amp;#REF!</f>
        <v>#REF!</v>
      </c>
      <c r="T11" s="255"/>
      <c r="U11" s="255"/>
      <c r="V11" s="255" t="e">
        <f>#REF!&amp;#REF!&amp;#REF!&amp;#REF!&amp;#REF!&amp;#REF!&amp;#REF!&amp;#REF!&amp;#REF!&amp;#REF!&amp;#REF!&amp;#REF!&amp;#REF!&amp;#REF!</f>
        <v>#REF!</v>
      </c>
    </row>
    <row r="12" spans="1:22" ht="50.55" customHeight="1" x14ac:dyDescent="0.4">
      <c r="A12" s="1136" t="s">
        <v>765</v>
      </c>
      <c r="B12" s="1136"/>
      <c r="C12" s="1136"/>
      <c r="D12" s="1136"/>
      <c r="E12" s="1136"/>
      <c r="F12" s="1136"/>
      <c r="G12" s="1136"/>
      <c r="H12" s="1136"/>
      <c r="I12" s="1136"/>
      <c r="J12" s="1136"/>
      <c r="K12" s="1136"/>
      <c r="L12" s="255"/>
      <c r="M12" s="255"/>
      <c r="N12" s="255"/>
      <c r="O12" s="255"/>
      <c r="P12" s="255"/>
      <c r="Q12" s="255"/>
      <c r="R12" s="255"/>
      <c r="S12" s="255" t="e">
        <f>IF(S11&lt;&gt;"",S11,"No validation errors")</f>
        <v>#REF!</v>
      </c>
      <c r="T12" s="255"/>
      <c r="U12" s="255"/>
      <c r="V12" s="255" t="e">
        <f>IF(V11&lt;&gt;"",V11,"No validation warnings")</f>
        <v>#REF!</v>
      </c>
    </row>
    <row r="14" spans="1:22" ht="64.5" customHeight="1" x14ac:dyDescent="0.4">
      <c r="A14" s="1136" t="s">
        <v>1</v>
      </c>
      <c r="B14" s="1136"/>
      <c r="C14" s="1136"/>
      <c r="D14" s="1136"/>
      <c r="E14" s="1136"/>
      <c r="F14" s="1136"/>
      <c r="G14" s="1136"/>
      <c r="H14" s="1136"/>
      <c r="I14" s="1136"/>
      <c r="J14" s="1136"/>
      <c r="K14" s="1136"/>
      <c r="L14" s="255"/>
      <c r="M14" s="255"/>
      <c r="N14" s="255"/>
      <c r="O14" s="255"/>
      <c r="P14" s="255"/>
      <c r="Q14" s="255"/>
      <c r="R14" s="255"/>
      <c r="S14" s="255"/>
      <c r="T14" s="255"/>
      <c r="U14" s="255"/>
      <c r="V14" s="255"/>
    </row>
  </sheetData>
  <mergeCells count="5">
    <mergeCell ref="A8:K8"/>
    <mergeCell ref="A11:K11"/>
    <mergeCell ref="A9:K9"/>
    <mergeCell ref="A12:K12"/>
    <mergeCell ref="A14:K14"/>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Q174"/>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4.25" x14ac:dyDescent="0.45"/>
  <cols>
    <col min="1" max="1" width="5.796875" style="8" customWidth="1"/>
    <col min="2" max="2" width="62.796875" style="8" customWidth="1"/>
    <col min="3" max="9" width="11.46484375" style="8" customWidth="1"/>
    <col min="10" max="10" width="9.19921875" style="8"/>
    <col min="11" max="16" width="10.19921875" style="8" customWidth="1"/>
    <col min="17" max="16384" width="9.19921875" style="8"/>
  </cols>
  <sheetData>
    <row r="1" spans="1:17" ht="15.4" x14ac:dyDescent="0.45">
      <c r="A1" s="426" t="s">
        <v>0</v>
      </c>
      <c r="B1" s="68"/>
      <c r="C1" s="68"/>
      <c r="D1" s="68"/>
      <c r="E1" s="68"/>
      <c r="F1" s="68"/>
      <c r="G1" s="68"/>
      <c r="H1" s="68"/>
      <c r="I1" s="68"/>
    </row>
    <row r="2" spans="1:17" x14ac:dyDescent="0.45">
      <c r="A2" s="427"/>
      <c r="B2" s="68"/>
      <c r="C2" s="68"/>
      <c r="D2" s="68"/>
      <c r="E2" s="68"/>
      <c r="F2" s="68"/>
      <c r="G2" s="68"/>
      <c r="H2" s="68"/>
      <c r="I2" s="68"/>
    </row>
    <row r="3" spans="1:17" s="1" customFormat="1" ht="13.9" x14ac:dyDescent="0.35">
      <c r="A3" s="428" t="s">
        <v>2</v>
      </c>
      <c r="B3" s="25"/>
      <c r="C3" s="25"/>
      <c r="D3" s="25"/>
      <c r="E3" s="25"/>
      <c r="F3" s="25"/>
      <c r="G3" s="25"/>
      <c r="H3" s="25"/>
      <c r="I3" s="25"/>
      <c r="J3" s="23"/>
      <c r="L3" s="424"/>
      <c r="M3" s="424"/>
      <c r="N3" s="424"/>
      <c r="O3" s="424"/>
      <c r="P3" s="424"/>
      <c r="Q3" s="12"/>
    </row>
    <row r="4" spans="1:17" x14ac:dyDescent="0.45">
      <c r="A4"/>
      <c r="B4"/>
      <c r="C4"/>
      <c r="D4"/>
      <c r="E4"/>
      <c r="F4"/>
      <c r="G4"/>
      <c r="H4"/>
      <c r="I4"/>
      <c r="J4"/>
      <c r="K4" s="1220" t="s">
        <v>3</v>
      </c>
      <c r="L4" s="1220"/>
      <c r="M4" s="1220"/>
      <c r="N4" s="1220"/>
      <c r="O4" s="1220"/>
      <c r="P4" s="1220"/>
    </row>
    <row r="5" spans="1:17" ht="15" x14ac:dyDescent="0.45">
      <c r="A5" s="10" t="s">
        <v>504</v>
      </c>
      <c r="B5" s="11"/>
      <c r="C5" s="1144" t="s">
        <v>5</v>
      </c>
      <c r="D5" s="1144"/>
      <c r="E5" s="1144" t="s">
        <v>6</v>
      </c>
      <c r="F5" s="1144"/>
      <c r="G5" s="1144"/>
      <c r="H5" s="1144"/>
      <c r="I5" s="1145"/>
      <c r="J5" s="302"/>
      <c r="K5" s="1143" t="s">
        <v>237</v>
      </c>
      <c r="L5" s="1143"/>
      <c r="M5" s="1143"/>
      <c r="N5" s="1143"/>
      <c r="O5" s="1143"/>
      <c r="P5" s="1143"/>
    </row>
    <row r="6" spans="1:17" ht="40.9" x14ac:dyDescent="0.45">
      <c r="A6" s="444"/>
      <c r="B6" s="523"/>
      <c r="C6" s="909"/>
      <c r="D6" s="910" t="s">
        <v>8</v>
      </c>
      <c r="E6" s="909" t="s">
        <v>9</v>
      </c>
      <c r="F6" s="911"/>
      <c r="G6" s="911"/>
      <c r="H6" s="911"/>
      <c r="I6" s="912"/>
      <c r="J6" s="302"/>
      <c r="K6" s="1158"/>
      <c r="L6" s="1158"/>
      <c r="M6" s="1158"/>
      <c r="N6" s="1158"/>
      <c r="O6" s="1158"/>
      <c r="P6" s="1158"/>
    </row>
    <row r="7" spans="1:17" x14ac:dyDescent="0.45">
      <c r="A7" s="444"/>
      <c r="B7" s="523"/>
      <c r="C7" s="913"/>
      <c r="D7" s="914"/>
      <c r="E7" s="913"/>
      <c r="F7" s="915"/>
      <c r="G7" s="915"/>
      <c r="H7" s="915"/>
      <c r="I7" s="916"/>
      <c r="J7" s="302"/>
      <c r="K7" s="1177" t="s">
        <v>10</v>
      </c>
      <c r="L7" s="1157" t="s">
        <v>11</v>
      </c>
      <c r="M7" s="1157" t="s">
        <v>12</v>
      </c>
      <c r="N7" s="1157" t="s">
        <v>13</v>
      </c>
      <c r="O7" s="1157" t="s">
        <v>14</v>
      </c>
      <c r="P7" s="1151" t="s">
        <v>15</v>
      </c>
    </row>
    <row r="8" spans="1:17" x14ac:dyDescent="0.45">
      <c r="A8" s="448"/>
      <c r="B8" s="917" t="s">
        <v>16</v>
      </c>
      <c r="C8" s="913" t="s">
        <v>17</v>
      </c>
      <c r="D8" s="914" t="s">
        <v>18</v>
      </c>
      <c r="E8" s="913" t="s">
        <v>19</v>
      </c>
      <c r="F8" s="915" t="s">
        <v>20</v>
      </c>
      <c r="G8" s="915" t="s">
        <v>21</v>
      </c>
      <c r="H8" s="915" t="s">
        <v>22</v>
      </c>
      <c r="I8" s="916" t="s">
        <v>23</v>
      </c>
      <c r="J8" s="302"/>
      <c r="K8" s="1142"/>
      <c r="L8" s="1141"/>
      <c r="M8" s="1141"/>
      <c r="N8" s="1141"/>
      <c r="O8" s="1141"/>
      <c r="P8" s="1140"/>
    </row>
    <row r="9" spans="1:17" x14ac:dyDescent="0.45">
      <c r="A9" s="918">
        <v>1</v>
      </c>
      <c r="B9" s="919" t="s">
        <v>42</v>
      </c>
      <c r="C9" s="920" t="s">
        <v>25</v>
      </c>
      <c r="D9" s="920" t="s">
        <v>25</v>
      </c>
      <c r="E9" s="920" t="s">
        <v>25</v>
      </c>
      <c r="F9" s="920" t="s">
        <v>25</v>
      </c>
      <c r="G9" s="920" t="s">
        <v>25</v>
      </c>
      <c r="H9" s="920" t="s">
        <v>25</v>
      </c>
      <c r="I9" s="921" t="s">
        <v>25</v>
      </c>
      <c r="J9" s="302"/>
      <c r="K9" s="259"/>
      <c r="L9" s="662"/>
      <c r="M9" s="662"/>
      <c r="N9" s="662"/>
      <c r="O9" s="662"/>
      <c r="P9" s="260"/>
    </row>
    <row r="10" spans="1:17" x14ac:dyDescent="0.45">
      <c r="A10" s="589" t="s">
        <v>26</v>
      </c>
      <c r="B10" s="922" t="s">
        <v>506</v>
      </c>
      <c r="C10" s="129">
        <v>0</v>
      </c>
      <c r="D10" s="130">
        <v>0</v>
      </c>
      <c r="E10" s="129">
        <v>0</v>
      </c>
      <c r="F10" s="131">
        <v>0</v>
      </c>
      <c r="G10" s="131">
        <v>0</v>
      </c>
      <c r="H10" s="131">
        <v>0</v>
      </c>
      <c r="I10" s="130">
        <v>0</v>
      </c>
      <c r="J10" s="302"/>
      <c r="K10" s="211">
        <f>IF(AND(C10=0,D10=0),0,IF(AND(C10=0,D10&gt;0),1,IF(AND(C10=0,D10&lt;0),-1,(D10-C10)/ABS(C10))))</f>
        <v>0</v>
      </c>
      <c r="L10" s="208">
        <f>IF(AND(D10=0,E10=0),0,IF(AND(D10=0,E10&gt;0),1,IF(AND(D10=0,E10&lt;0),-1,(E10-D10)/ABS(D10))))</f>
        <v>0</v>
      </c>
      <c r="M10" s="208">
        <f t="shared" ref="M10:P22" si="0">IF(AND(E10=0,F10=0),0,IF(AND(E10=0,F10&gt;0),1,IF(AND(E10=0,F10&lt;0),-1,(F10-E10)/ABS(E10))))</f>
        <v>0</v>
      </c>
      <c r="N10" s="208">
        <f t="shared" si="0"/>
        <v>0</v>
      </c>
      <c r="O10" s="923">
        <f t="shared" si="0"/>
        <v>0</v>
      </c>
      <c r="P10" s="924">
        <f t="shared" si="0"/>
        <v>0</v>
      </c>
    </row>
    <row r="11" spans="1:17" x14ac:dyDescent="0.45">
      <c r="A11" s="589" t="s">
        <v>28</v>
      </c>
      <c r="B11" s="925" t="s">
        <v>507</v>
      </c>
      <c r="C11" s="93">
        <v>0</v>
      </c>
      <c r="D11" s="94">
        <v>0</v>
      </c>
      <c r="E11" s="93">
        <v>0</v>
      </c>
      <c r="F11" s="95">
        <v>0</v>
      </c>
      <c r="G11" s="95">
        <v>0</v>
      </c>
      <c r="H11" s="95">
        <v>0</v>
      </c>
      <c r="I11" s="94">
        <v>0</v>
      </c>
      <c r="J11" s="302"/>
      <c r="K11" s="277">
        <f>IF(AND(C11=0,D11=0),0,IF(AND(C11=0,D11&gt;0),1,IF(AND(C11=0,D11&lt;0),-1,(D11-C11)/ABS(C11))))</f>
        <v>0</v>
      </c>
      <c r="L11" s="278">
        <f t="shared" ref="L11:L22" si="1">IF(AND(D11=0,E11=0),0,IF(AND(D11=0,E11&gt;0),1,IF(AND(D11=0,E11&lt;0),-1,(E11-D11)/ABS(D11))))</f>
        <v>0</v>
      </c>
      <c r="M11" s="278">
        <f t="shared" si="0"/>
        <v>0</v>
      </c>
      <c r="N11" s="278">
        <f t="shared" si="0"/>
        <v>0</v>
      </c>
      <c r="O11" s="926">
        <f t="shared" si="0"/>
        <v>0</v>
      </c>
      <c r="P11" s="927">
        <f t="shared" si="0"/>
        <v>0</v>
      </c>
    </row>
    <row r="12" spans="1:17" x14ac:dyDescent="0.45">
      <c r="A12" s="608" t="s">
        <v>30</v>
      </c>
      <c r="B12" s="928" t="s">
        <v>786</v>
      </c>
      <c r="C12" s="929">
        <f>SUM(C10:C11)</f>
        <v>0</v>
      </c>
      <c r="D12" s="930">
        <f t="shared" ref="D12:I12" si="2">SUM(D10:D11)</f>
        <v>0</v>
      </c>
      <c r="E12" s="929">
        <f t="shared" si="2"/>
        <v>0</v>
      </c>
      <c r="F12" s="931">
        <f t="shared" si="2"/>
        <v>0</v>
      </c>
      <c r="G12" s="931">
        <f t="shared" si="2"/>
        <v>0</v>
      </c>
      <c r="H12" s="931">
        <f t="shared" si="2"/>
        <v>0</v>
      </c>
      <c r="I12" s="930">
        <f t="shared" si="2"/>
        <v>0</v>
      </c>
      <c r="J12" s="302"/>
      <c r="K12" s="277">
        <f t="shared" ref="K12:K22" si="3">IF(AND(C12=0,D12=0),0,IF(AND(C12=0,D12&gt;0),1,IF(AND(C12=0,D12&lt;0),-1,(D12-C12)/ABS(C12))))</f>
        <v>0</v>
      </c>
      <c r="L12" s="278">
        <f t="shared" si="1"/>
        <v>0</v>
      </c>
      <c r="M12" s="278">
        <f t="shared" si="0"/>
        <v>0</v>
      </c>
      <c r="N12" s="278">
        <f t="shared" si="0"/>
        <v>0</v>
      </c>
      <c r="O12" s="926">
        <f t="shared" si="0"/>
        <v>0</v>
      </c>
      <c r="P12" s="927">
        <f t="shared" si="0"/>
        <v>0</v>
      </c>
    </row>
    <row r="13" spans="1:17" x14ac:dyDescent="0.45">
      <c r="A13" s="587" t="s">
        <v>32</v>
      </c>
      <c r="B13" s="932" t="s">
        <v>505</v>
      </c>
      <c r="C13" s="90">
        <v>0</v>
      </c>
      <c r="D13" s="91">
        <v>0</v>
      </c>
      <c r="E13" s="90">
        <v>0</v>
      </c>
      <c r="F13" s="92">
        <v>0</v>
      </c>
      <c r="G13" s="92">
        <v>0</v>
      </c>
      <c r="H13" s="92">
        <v>0</v>
      </c>
      <c r="I13" s="91">
        <v>0</v>
      </c>
      <c r="J13" s="302"/>
      <c r="K13" s="277">
        <f t="shared" si="3"/>
        <v>0</v>
      </c>
      <c r="L13" s="278">
        <f t="shared" si="1"/>
        <v>0</v>
      </c>
      <c r="M13" s="278">
        <f t="shared" si="0"/>
        <v>0</v>
      </c>
      <c r="N13" s="278">
        <f t="shared" si="0"/>
        <v>0</v>
      </c>
      <c r="O13" s="926">
        <f t="shared" si="0"/>
        <v>0</v>
      </c>
      <c r="P13" s="926">
        <f t="shared" si="0"/>
        <v>0</v>
      </c>
    </row>
    <row r="14" spans="1:17" x14ac:dyDescent="0.45">
      <c r="A14" s="589" t="s">
        <v>34</v>
      </c>
      <c r="B14" s="925" t="s">
        <v>508</v>
      </c>
      <c r="C14" s="93">
        <v>0</v>
      </c>
      <c r="D14" s="94">
        <v>0</v>
      </c>
      <c r="E14" s="93">
        <v>0</v>
      </c>
      <c r="F14" s="95">
        <v>0</v>
      </c>
      <c r="G14" s="95">
        <v>0</v>
      </c>
      <c r="H14" s="95">
        <v>0</v>
      </c>
      <c r="I14" s="94">
        <v>0</v>
      </c>
      <c r="J14" s="302"/>
      <c r="K14" s="163">
        <f t="shared" si="3"/>
        <v>0</v>
      </c>
      <c r="L14" s="164">
        <f t="shared" si="1"/>
        <v>0</v>
      </c>
      <c r="M14" s="164">
        <f t="shared" si="0"/>
        <v>0</v>
      </c>
      <c r="N14" s="164">
        <f t="shared" si="0"/>
        <v>0</v>
      </c>
      <c r="O14" s="164">
        <f t="shared" si="0"/>
        <v>0</v>
      </c>
      <c r="P14" s="165">
        <f t="shared" si="0"/>
        <v>0</v>
      </c>
    </row>
    <row r="15" spans="1:17" x14ac:dyDescent="0.45">
      <c r="A15" s="589" t="s">
        <v>36</v>
      </c>
      <c r="B15" s="925" t="s">
        <v>509</v>
      </c>
      <c r="C15" s="93">
        <v>0</v>
      </c>
      <c r="D15" s="94">
        <v>0</v>
      </c>
      <c r="E15" s="93">
        <v>0</v>
      </c>
      <c r="F15" s="95">
        <v>0</v>
      </c>
      <c r="G15" s="95">
        <v>0</v>
      </c>
      <c r="H15" s="95">
        <v>0</v>
      </c>
      <c r="I15" s="94">
        <v>0</v>
      </c>
      <c r="J15" s="302"/>
      <c r="K15" s="163">
        <f t="shared" si="3"/>
        <v>0</v>
      </c>
      <c r="L15" s="164">
        <f t="shared" si="1"/>
        <v>0</v>
      </c>
      <c r="M15" s="164">
        <f t="shared" si="0"/>
        <v>0</v>
      </c>
      <c r="N15" s="164">
        <f t="shared" si="0"/>
        <v>0</v>
      </c>
      <c r="O15" s="164">
        <f t="shared" si="0"/>
        <v>0</v>
      </c>
      <c r="P15" s="165">
        <f t="shared" si="0"/>
        <v>0</v>
      </c>
    </row>
    <row r="16" spans="1:17" x14ac:dyDescent="0.45">
      <c r="A16" s="589" t="s">
        <v>38</v>
      </c>
      <c r="B16" s="925" t="s">
        <v>510</v>
      </c>
      <c r="C16" s="93">
        <v>0</v>
      </c>
      <c r="D16" s="94">
        <v>0</v>
      </c>
      <c r="E16" s="93">
        <v>0</v>
      </c>
      <c r="F16" s="95">
        <v>0</v>
      </c>
      <c r="G16" s="95">
        <v>0</v>
      </c>
      <c r="H16" s="95">
        <v>0</v>
      </c>
      <c r="I16" s="94">
        <v>0</v>
      </c>
      <c r="J16" s="302"/>
      <c r="K16" s="163">
        <f t="shared" si="3"/>
        <v>0</v>
      </c>
      <c r="L16" s="164">
        <f t="shared" si="1"/>
        <v>0</v>
      </c>
      <c r="M16" s="164">
        <f t="shared" si="0"/>
        <v>0</v>
      </c>
      <c r="N16" s="164">
        <f t="shared" si="0"/>
        <v>0</v>
      </c>
      <c r="O16" s="164">
        <f t="shared" si="0"/>
        <v>0</v>
      </c>
      <c r="P16" s="165">
        <f t="shared" si="0"/>
        <v>0</v>
      </c>
    </row>
    <row r="17" spans="1:16" x14ac:dyDescent="0.45">
      <c r="A17" s="589" t="s">
        <v>83</v>
      </c>
      <c r="B17" s="925" t="s">
        <v>511</v>
      </c>
      <c r="C17" s="93">
        <v>0</v>
      </c>
      <c r="D17" s="94">
        <v>0</v>
      </c>
      <c r="E17" s="93">
        <v>0</v>
      </c>
      <c r="F17" s="95">
        <v>0</v>
      </c>
      <c r="G17" s="95">
        <v>0</v>
      </c>
      <c r="H17" s="95">
        <v>0</v>
      </c>
      <c r="I17" s="94">
        <v>0</v>
      </c>
      <c r="J17" s="302"/>
      <c r="K17" s="163">
        <f t="shared" si="3"/>
        <v>0</v>
      </c>
      <c r="L17" s="164">
        <f t="shared" si="1"/>
        <v>0</v>
      </c>
      <c r="M17" s="164">
        <f t="shared" si="0"/>
        <v>0</v>
      </c>
      <c r="N17" s="164">
        <f t="shared" si="0"/>
        <v>0</v>
      </c>
      <c r="O17" s="164">
        <f t="shared" si="0"/>
        <v>0</v>
      </c>
      <c r="P17" s="165">
        <f t="shared" si="0"/>
        <v>0</v>
      </c>
    </row>
    <row r="18" spans="1:16" x14ac:dyDescent="0.45">
      <c r="A18" s="589" t="s">
        <v>85</v>
      </c>
      <c r="B18" s="925" t="s">
        <v>512</v>
      </c>
      <c r="C18" s="93">
        <v>0</v>
      </c>
      <c r="D18" s="94">
        <v>0</v>
      </c>
      <c r="E18" s="93">
        <v>0</v>
      </c>
      <c r="F18" s="95">
        <v>0</v>
      </c>
      <c r="G18" s="95">
        <v>0</v>
      </c>
      <c r="H18" s="95">
        <v>0</v>
      </c>
      <c r="I18" s="94">
        <v>0</v>
      </c>
      <c r="J18" s="302"/>
      <c r="K18" s="163">
        <f t="shared" si="3"/>
        <v>0</v>
      </c>
      <c r="L18" s="164">
        <f t="shared" si="1"/>
        <v>0</v>
      </c>
      <c r="M18" s="164">
        <f t="shared" si="0"/>
        <v>0</v>
      </c>
      <c r="N18" s="164">
        <f t="shared" si="0"/>
        <v>0</v>
      </c>
      <c r="O18" s="164">
        <f t="shared" si="0"/>
        <v>0</v>
      </c>
      <c r="P18" s="165">
        <f t="shared" si="0"/>
        <v>0</v>
      </c>
    </row>
    <row r="19" spans="1:16" x14ac:dyDescent="0.45">
      <c r="A19" s="589" t="s">
        <v>87</v>
      </c>
      <c r="B19" s="925" t="s">
        <v>787</v>
      </c>
      <c r="C19" s="93">
        <v>0</v>
      </c>
      <c r="D19" s="94">
        <v>0</v>
      </c>
      <c r="E19" s="93">
        <v>0</v>
      </c>
      <c r="F19" s="95">
        <v>0</v>
      </c>
      <c r="G19" s="95">
        <v>0</v>
      </c>
      <c r="H19" s="95">
        <v>0</v>
      </c>
      <c r="I19" s="94">
        <v>0</v>
      </c>
      <c r="J19" s="302"/>
      <c r="K19" s="163">
        <f t="shared" si="3"/>
        <v>0</v>
      </c>
      <c r="L19" s="164">
        <f t="shared" si="1"/>
        <v>0</v>
      </c>
      <c r="M19" s="164">
        <f t="shared" si="0"/>
        <v>0</v>
      </c>
      <c r="N19" s="164">
        <f t="shared" si="0"/>
        <v>0</v>
      </c>
      <c r="O19" s="164">
        <f t="shared" si="0"/>
        <v>0</v>
      </c>
      <c r="P19" s="165">
        <f t="shared" si="0"/>
        <v>0</v>
      </c>
    </row>
    <row r="20" spans="1:16" x14ac:dyDescent="0.45">
      <c r="A20" s="589" t="s">
        <v>88</v>
      </c>
      <c r="B20" s="925" t="s">
        <v>788</v>
      </c>
      <c r="C20" s="93">
        <v>0</v>
      </c>
      <c r="D20" s="94">
        <v>0</v>
      </c>
      <c r="E20" s="93">
        <v>0</v>
      </c>
      <c r="F20" s="95">
        <v>0</v>
      </c>
      <c r="G20" s="95">
        <v>0</v>
      </c>
      <c r="H20" s="95">
        <v>0</v>
      </c>
      <c r="I20" s="94">
        <v>0</v>
      </c>
      <c r="J20" s="302"/>
      <c r="K20" s="163">
        <f t="shared" si="3"/>
        <v>0</v>
      </c>
      <c r="L20" s="164">
        <f t="shared" si="1"/>
        <v>0</v>
      </c>
      <c r="M20" s="164">
        <f t="shared" si="0"/>
        <v>0</v>
      </c>
      <c r="N20" s="164">
        <f t="shared" si="0"/>
        <v>0</v>
      </c>
      <c r="O20" s="164">
        <f t="shared" si="0"/>
        <v>0</v>
      </c>
      <c r="P20" s="165">
        <f t="shared" si="0"/>
        <v>0</v>
      </c>
    </row>
    <row r="21" spans="1:16" x14ac:dyDescent="0.45">
      <c r="A21" s="589" t="s">
        <v>90</v>
      </c>
      <c r="B21" s="933" t="s">
        <v>513</v>
      </c>
      <c r="C21" s="96">
        <v>0</v>
      </c>
      <c r="D21" s="97">
        <v>0</v>
      </c>
      <c r="E21" s="96">
        <v>0</v>
      </c>
      <c r="F21" s="98">
        <v>0</v>
      </c>
      <c r="G21" s="98">
        <v>0</v>
      </c>
      <c r="H21" s="98">
        <v>0</v>
      </c>
      <c r="I21" s="97">
        <v>0</v>
      </c>
      <c r="J21" s="302"/>
      <c r="K21" s="163">
        <f t="shared" si="3"/>
        <v>0</v>
      </c>
      <c r="L21" s="164">
        <f t="shared" si="1"/>
        <v>0</v>
      </c>
      <c r="M21" s="164">
        <f t="shared" si="0"/>
        <v>0</v>
      </c>
      <c r="N21" s="164">
        <f t="shared" si="0"/>
        <v>0</v>
      </c>
      <c r="O21" s="164">
        <f t="shared" si="0"/>
        <v>0</v>
      </c>
      <c r="P21" s="165">
        <f t="shared" si="0"/>
        <v>0</v>
      </c>
    </row>
    <row r="22" spans="1:16" x14ac:dyDescent="0.45">
      <c r="A22" s="608" t="s">
        <v>317</v>
      </c>
      <c r="B22" s="928" t="s">
        <v>514</v>
      </c>
      <c r="C22" s="929">
        <f>SUM(C10:C11,C13:C21)</f>
        <v>0</v>
      </c>
      <c r="D22" s="930">
        <f>SUM(D10:D11,D13:D21)</f>
        <v>0</v>
      </c>
      <c r="E22" s="930">
        <f>SUM(E10:E11,E13:E21)</f>
        <v>0</v>
      </c>
      <c r="F22" s="930">
        <f>SUM(F10:F11,F13:F21)</f>
        <v>0</v>
      </c>
      <c r="G22" s="930">
        <f t="shared" ref="G22:I22" si="4">SUM(G10:G11,G13:G21)</f>
        <v>0</v>
      </c>
      <c r="H22" s="930">
        <f t="shared" si="4"/>
        <v>0</v>
      </c>
      <c r="I22" s="930">
        <f t="shared" si="4"/>
        <v>0</v>
      </c>
      <c r="J22" s="302"/>
      <c r="K22" s="212">
        <f t="shared" si="3"/>
        <v>0</v>
      </c>
      <c r="L22" s="210">
        <f t="shared" si="1"/>
        <v>0</v>
      </c>
      <c r="M22" s="210">
        <f t="shared" si="0"/>
        <v>0</v>
      </c>
      <c r="N22" s="210">
        <f t="shared" si="0"/>
        <v>0</v>
      </c>
      <c r="O22" s="210">
        <f t="shared" si="0"/>
        <v>0</v>
      </c>
      <c r="P22" s="213">
        <f t="shared" si="0"/>
        <v>0</v>
      </c>
    </row>
    <row r="23" spans="1:16" x14ac:dyDescent="0.45">
      <c r="A23" s="580"/>
      <c r="B23" s="616"/>
      <c r="C23" s="934"/>
      <c r="D23" s="934"/>
      <c r="E23" s="934"/>
      <c r="F23" s="934"/>
      <c r="G23" s="934"/>
      <c r="H23" s="934"/>
      <c r="I23" s="935"/>
      <c r="J23" s="302"/>
      <c r="K23" s="263"/>
      <c r="L23" s="264"/>
      <c r="M23" s="264"/>
      <c r="N23" s="264"/>
      <c r="O23" s="264"/>
      <c r="P23" s="385"/>
    </row>
    <row r="24" spans="1:16" ht="27.4" x14ac:dyDescent="0.45">
      <c r="A24" s="473" t="s">
        <v>319</v>
      </c>
      <c r="B24" s="936" t="s">
        <v>515</v>
      </c>
      <c r="C24" s="475">
        <f>C22-SUM(C19:C20)</f>
        <v>0</v>
      </c>
      <c r="D24" s="476">
        <f>D22-SUM(D19:D20)</f>
        <v>0</v>
      </c>
      <c r="E24" s="475">
        <f t="shared" ref="E24:I24" si="5">E22-SUM(E19:E20)</f>
        <v>0</v>
      </c>
      <c r="F24" s="477">
        <f t="shared" si="5"/>
        <v>0</v>
      </c>
      <c r="G24" s="477">
        <f t="shared" si="5"/>
        <v>0</v>
      </c>
      <c r="H24" s="477">
        <f t="shared" si="5"/>
        <v>0</v>
      </c>
      <c r="I24" s="476">
        <f t="shared" si="5"/>
        <v>0</v>
      </c>
      <c r="J24" s="302"/>
      <c r="K24" s="313">
        <f t="shared" ref="K24:P24" si="6">IF(AND(C24=0,D24=0),0,IF(AND(C24=0,D24&gt;0),1,IF(AND(C24=0,D24&lt;0),-1,(D24-C24)/ABS(C24))))</f>
        <v>0</v>
      </c>
      <c r="L24" s="314">
        <f t="shared" si="6"/>
        <v>0</v>
      </c>
      <c r="M24" s="314">
        <f>IF(AND(E24=0,F24=0),0,IF(AND(E24=0,F24&gt;0),1,IF(AND(E24=0,F24&lt;0),-1,(F24-E24)/ABS(E24))))</f>
        <v>0</v>
      </c>
      <c r="N24" s="314">
        <f t="shared" si="6"/>
        <v>0</v>
      </c>
      <c r="O24" s="314">
        <f t="shared" si="6"/>
        <v>0</v>
      </c>
      <c r="P24" s="315">
        <f t="shared" si="6"/>
        <v>0</v>
      </c>
    </row>
    <row r="25" spans="1:16" x14ac:dyDescent="0.45">
      <c r="A25" s="580"/>
      <c r="B25" s="616"/>
      <c r="C25" s="934"/>
      <c r="D25" s="934"/>
      <c r="E25" s="934"/>
      <c r="F25" s="934"/>
      <c r="G25" s="934"/>
      <c r="H25" s="934"/>
      <c r="I25" s="935"/>
      <c r="J25" s="302"/>
      <c r="K25" s="259"/>
      <c r="L25" s="662"/>
      <c r="M25" s="662"/>
      <c r="N25" s="662"/>
      <c r="O25" s="662"/>
      <c r="P25" s="260"/>
    </row>
    <row r="26" spans="1:16" x14ac:dyDescent="0.45">
      <c r="A26" s="568">
        <v>2</v>
      </c>
      <c r="B26" s="937" t="s">
        <v>516</v>
      </c>
      <c r="C26" s="781" t="s">
        <v>449</v>
      </c>
      <c r="D26" s="781" t="s">
        <v>449</v>
      </c>
      <c r="E26" s="781" t="s">
        <v>449</v>
      </c>
      <c r="F26" s="781" t="s">
        <v>449</v>
      </c>
      <c r="G26" s="781" t="s">
        <v>449</v>
      </c>
      <c r="H26" s="781" t="s">
        <v>449</v>
      </c>
      <c r="I26" s="815" t="s">
        <v>449</v>
      </c>
      <c r="J26" s="302"/>
      <c r="K26" s="270"/>
      <c r="L26" s="267"/>
      <c r="M26" s="267"/>
      <c r="N26" s="267"/>
      <c r="O26" s="267"/>
      <c r="P26" s="268"/>
    </row>
    <row r="27" spans="1:16" x14ac:dyDescent="0.45">
      <c r="A27" s="587" t="s">
        <v>41</v>
      </c>
      <c r="B27" s="938" t="s">
        <v>517</v>
      </c>
      <c r="C27" s="109">
        <v>0</v>
      </c>
      <c r="D27" s="110">
        <v>0</v>
      </c>
      <c r="E27" s="109">
        <v>0</v>
      </c>
      <c r="F27" s="111">
        <v>0</v>
      </c>
      <c r="G27" s="111">
        <v>0</v>
      </c>
      <c r="H27" s="111">
        <v>0</v>
      </c>
      <c r="I27" s="110">
        <v>0</v>
      </c>
      <c r="J27" s="302"/>
      <c r="K27" s="211">
        <f t="shared" ref="K27:P29" si="7">IF(AND(C27=0,D27=0),0,IF(AND(C27=0,D27&gt;0),1,IF(AND(C27=0,D27&lt;0),-1,(D27-C27)/ABS(C27))))</f>
        <v>0</v>
      </c>
      <c r="L27" s="208">
        <f t="shared" si="7"/>
        <v>0</v>
      </c>
      <c r="M27" s="208">
        <f t="shared" si="7"/>
        <v>0</v>
      </c>
      <c r="N27" s="208">
        <f t="shared" si="7"/>
        <v>0</v>
      </c>
      <c r="O27" s="208">
        <f t="shared" si="7"/>
        <v>0</v>
      </c>
      <c r="P27" s="209">
        <f t="shared" si="7"/>
        <v>0</v>
      </c>
    </row>
    <row r="28" spans="1:16" x14ac:dyDescent="0.45">
      <c r="A28" s="605" t="s">
        <v>43</v>
      </c>
      <c r="B28" s="933" t="s">
        <v>518</v>
      </c>
      <c r="C28" s="112">
        <v>0</v>
      </c>
      <c r="D28" s="113">
        <v>0</v>
      </c>
      <c r="E28" s="112">
        <v>0</v>
      </c>
      <c r="F28" s="114">
        <v>0</v>
      </c>
      <c r="G28" s="114">
        <v>0</v>
      </c>
      <c r="H28" s="114">
        <v>0</v>
      </c>
      <c r="I28" s="113">
        <v>0</v>
      </c>
      <c r="J28" s="302"/>
      <c r="K28" s="163">
        <f t="shared" si="7"/>
        <v>0</v>
      </c>
      <c r="L28" s="164">
        <f t="shared" si="7"/>
        <v>0</v>
      </c>
      <c r="M28" s="164">
        <f t="shared" si="7"/>
        <v>0</v>
      </c>
      <c r="N28" s="164">
        <f t="shared" si="7"/>
        <v>0</v>
      </c>
      <c r="O28" s="164">
        <f t="shared" si="7"/>
        <v>0</v>
      </c>
      <c r="P28" s="165">
        <f t="shared" si="7"/>
        <v>0</v>
      </c>
    </row>
    <row r="29" spans="1:16" ht="27.4" x14ac:dyDescent="0.45">
      <c r="A29" s="473" t="s">
        <v>45</v>
      </c>
      <c r="B29" s="939" t="s">
        <v>789</v>
      </c>
      <c r="C29" s="940">
        <f>SUM(C27:C28)</f>
        <v>0</v>
      </c>
      <c r="D29" s="941">
        <f>SUM(D27:D28)</f>
        <v>0</v>
      </c>
      <c r="E29" s="940">
        <f t="shared" ref="E29:I29" si="8">SUM(E27:E28)</f>
        <v>0</v>
      </c>
      <c r="F29" s="942">
        <f t="shared" si="8"/>
        <v>0</v>
      </c>
      <c r="G29" s="942">
        <f t="shared" si="8"/>
        <v>0</v>
      </c>
      <c r="H29" s="942">
        <f t="shared" si="8"/>
        <v>0</v>
      </c>
      <c r="I29" s="941">
        <f t="shared" si="8"/>
        <v>0</v>
      </c>
      <c r="J29" s="302"/>
      <c r="K29" s="212">
        <f t="shared" si="7"/>
        <v>0</v>
      </c>
      <c r="L29" s="210">
        <f t="shared" si="7"/>
        <v>0</v>
      </c>
      <c r="M29" s="210">
        <f t="shared" si="7"/>
        <v>0</v>
      </c>
      <c r="N29" s="210">
        <f t="shared" si="7"/>
        <v>0</v>
      </c>
      <c r="O29" s="210">
        <f t="shared" si="7"/>
        <v>0</v>
      </c>
      <c r="P29" s="213">
        <f t="shared" si="7"/>
        <v>0</v>
      </c>
    </row>
    <row r="30" spans="1:16" x14ac:dyDescent="0.45">
      <c r="A30" s="580"/>
      <c r="B30" s="621"/>
      <c r="C30" s="934"/>
      <c r="D30" s="934"/>
      <c r="E30" s="943"/>
      <c r="F30" s="943"/>
      <c r="G30" s="943"/>
      <c r="H30" s="943"/>
      <c r="I30" s="944"/>
      <c r="J30" s="302"/>
      <c r="K30"/>
      <c r="L30"/>
      <c r="M30"/>
      <c r="N30"/>
      <c r="O30"/>
      <c r="P30"/>
    </row>
    <row r="31" spans="1:16" x14ac:dyDescent="0.45">
      <c r="A31" s="568">
        <v>3</v>
      </c>
      <c r="B31" s="714" t="s">
        <v>790</v>
      </c>
      <c r="C31" s="945"/>
      <c r="D31" s="946"/>
      <c r="E31" s="947"/>
      <c r="F31" s="947"/>
      <c r="G31" s="947"/>
      <c r="H31" s="947"/>
      <c r="I31" s="948"/>
      <c r="J31" s="302"/>
      <c r="K31"/>
      <c r="L31"/>
      <c r="M31"/>
      <c r="N31"/>
      <c r="O31"/>
      <c r="P31"/>
    </row>
    <row r="32" spans="1:16" x14ac:dyDescent="0.45">
      <c r="A32" s="608" t="s">
        <v>103</v>
      </c>
      <c r="B32" s="309" t="s">
        <v>519</v>
      </c>
      <c r="C32" s="949">
        <f>SUM(C34:C174)</f>
        <v>0</v>
      </c>
      <c r="D32" s="950">
        <f>SUM(D34:D174)</f>
        <v>0</v>
      </c>
      <c r="E32" s="951"/>
      <c r="F32" s="952"/>
      <c r="G32" s="952"/>
      <c r="H32" s="952"/>
      <c r="I32" s="953"/>
      <c r="J32" s="954"/>
      <c r="K32"/>
      <c r="L32"/>
      <c r="M32"/>
      <c r="N32"/>
      <c r="O32"/>
      <c r="P32"/>
    </row>
    <row r="33" spans="1:16" x14ac:dyDescent="0.45">
      <c r="A33" s="568"/>
      <c r="B33" s="955" t="s">
        <v>520</v>
      </c>
      <c r="C33" s="585" t="s">
        <v>449</v>
      </c>
      <c r="D33" s="586" t="s">
        <v>449</v>
      </c>
      <c r="E33" s="956"/>
      <c r="F33" s="957"/>
      <c r="G33" s="957"/>
      <c r="H33" s="957"/>
      <c r="I33" s="958"/>
      <c r="J33" s="302"/>
      <c r="K33"/>
      <c r="L33"/>
      <c r="M33"/>
      <c r="N33"/>
      <c r="O33"/>
      <c r="P33"/>
    </row>
    <row r="34" spans="1:16" x14ac:dyDescent="0.45">
      <c r="A34" s="587"/>
      <c r="B34" s="959" t="s">
        <v>521</v>
      </c>
      <c r="C34" s="115">
        <v>0</v>
      </c>
      <c r="D34" s="110">
        <v>0</v>
      </c>
      <c r="E34" s="951"/>
      <c r="F34" s="952"/>
      <c r="G34" s="952"/>
      <c r="H34" s="952"/>
      <c r="I34" s="953"/>
      <c r="J34" s="302"/>
      <c r="K34"/>
      <c r="L34"/>
      <c r="M34"/>
      <c r="N34"/>
      <c r="O34"/>
      <c r="P34"/>
    </row>
    <row r="35" spans="1:16" x14ac:dyDescent="0.45">
      <c r="A35" s="589"/>
      <c r="B35" s="960" t="s">
        <v>522</v>
      </c>
      <c r="C35" s="116">
        <v>0</v>
      </c>
      <c r="D35" s="117">
        <v>0</v>
      </c>
      <c r="E35" s="951"/>
      <c r="F35" s="952"/>
      <c r="G35" s="952"/>
      <c r="H35" s="952"/>
      <c r="I35" s="953"/>
      <c r="J35" s="302"/>
      <c r="K35"/>
      <c r="L35"/>
      <c r="M35"/>
      <c r="N35"/>
      <c r="O35"/>
      <c r="P35"/>
    </row>
    <row r="36" spans="1:16" x14ac:dyDescent="0.45">
      <c r="A36" s="589"/>
      <c r="B36" s="960" t="s">
        <v>523</v>
      </c>
      <c r="C36" s="116">
        <v>0</v>
      </c>
      <c r="D36" s="117">
        <v>0</v>
      </c>
      <c r="E36" s="951"/>
      <c r="F36" s="952"/>
      <c r="G36" s="952"/>
      <c r="H36" s="952"/>
      <c r="I36" s="953"/>
      <c r="J36" s="302"/>
      <c r="K36"/>
      <c r="L36"/>
      <c r="M36"/>
      <c r="N36"/>
      <c r="O36"/>
      <c r="P36"/>
    </row>
    <row r="37" spans="1:16" x14ac:dyDescent="0.45">
      <c r="A37" s="589"/>
      <c r="B37" s="960" t="s">
        <v>524</v>
      </c>
      <c r="C37" s="116">
        <v>0</v>
      </c>
      <c r="D37" s="117">
        <v>0</v>
      </c>
      <c r="E37" s="951"/>
      <c r="F37" s="952"/>
      <c r="G37" s="952"/>
      <c r="H37" s="952"/>
      <c r="I37" s="953"/>
      <c r="J37" s="302"/>
      <c r="K37"/>
      <c r="L37"/>
      <c r="M37"/>
      <c r="N37"/>
      <c r="O37"/>
      <c r="P37"/>
    </row>
    <row r="38" spans="1:16" x14ac:dyDescent="0.45">
      <c r="A38" s="589"/>
      <c r="B38" s="960" t="s">
        <v>525</v>
      </c>
      <c r="C38" s="116">
        <v>0</v>
      </c>
      <c r="D38" s="117">
        <v>0</v>
      </c>
      <c r="E38" s="951"/>
      <c r="F38" s="952"/>
      <c r="G38" s="952"/>
      <c r="H38" s="952"/>
      <c r="I38" s="953"/>
      <c r="J38" s="302"/>
      <c r="K38"/>
      <c r="L38"/>
      <c r="M38"/>
      <c r="N38"/>
      <c r="O38"/>
      <c r="P38"/>
    </row>
    <row r="39" spans="1:16" x14ac:dyDescent="0.45">
      <c r="A39" s="589"/>
      <c r="B39" s="960" t="s">
        <v>526</v>
      </c>
      <c r="C39" s="116">
        <v>0</v>
      </c>
      <c r="D39" s="117">
        <v>0</v>
      </c>
      <c r="E39" s="951"/>
      <c r="F39" s="952"/>
      <c r="G39" s="952"/>
      <c r="H39" s="952"/>
      <c r="I39" s="953"/>
      <c r="J39" s="302"/>
      <c r="K39"/>
      <c r="L39"/>
      <c r="M39"/>
      <c r="N39"/>
      <c r="O39"/>
      <c r="P39"/>
    </row>
    <row r="40" spans="1:16" x14ac:dyDescent="0.45">
      <c r="A40" s="589"/>
      <c r="B40" s="960" t="s">
        <v>527</v>
      </c>
      <c r="C40" s="116">
        <v>0</v>
      </c>
      <c r="D40" s="117">
        <v>0</v>
      </c>
      <c r="E40" s="951"/>
      <c r="F40" s="952"/>
      <c r="G40" s="952"/>
      <c r="H40" s="952"/>
      <c r="I40" s="953"/>
      <c r="J40" s="302"/>
      <c r="K40"/>
      <c r="L40"/>
      <c r="M40"/>
      <c r="N40"/>
      <c r="O40"/>
      <c r="P40"/>
    </row>
    <row r="41" spans="1:16" x14ac:dyDescent="0.45">
      <c r="A41" s="589"/>
      <c r="B41" s="960" t="s">
        <v>528</v>
      </c>
      <c r="C41" s="116">
        <v>0</v>
      </c>
      <c r="D41" s="117">
        <v>0</v>
      </c>
      <c r="E41" s="951"/>
      <c r="F41" s="952"/>
      <c r="G41" s="952"/>
      <c r="H41" s="952"/>
      <c r="I41" s="953"/>
      <c r="J41" s="302"/>
      <c r="K41"/>
      <c r="L41"/>
      <c r="M41"/>
      <c r="N41"/>
      <c r="O41"/>
      <c r="P41"/>
    </row>
    <row r="42" spans="1:16" x14ac:dyDescent="0.45">
      <c r="A42" s="589"/>
      <c r="B42" s="960" t="s">
        <v>529</v>
      </c>
      <c r="C42" s="116">
        <v>0</v>
      </c>
      <c r="D42" s="117">
        <v>0</v>
      </c>
      <c r="E42" s="951"/>
      <c r="F42" s="952"/>
      <c r="G42" s="952"/>
      <c r="H42" s="952"/>
      <c r="I42" s="953"/>
      <c r="J42" s="302"/>
      <c r="K42"/>
      <c r="L42"/>
      <c r="M42"/>
      <c r="N42"/>
      <c r="O42"/>
      <c r="P42"/>
    </row>
    <row r="43" spans="1:16" x14ac:dyDescent="0.45">
      <c r="A43" s="589"/>
      <c r="B43" s="960" t="s">
        <v>530</v>
      </c>
      <c r="C43" s="116">
        <v>0</v>
      </c>
      <c r="D43" s="117">
        <v>0</v>
      </c>
      <c r="E43" s="951"/>
      <c r="F43" s="952"/>
      <c r="G43" s="952"/>
      <c r="H43" s="952"/>
      <c r="I43" s="953"/>
      <c r="J43" s="302"/>
      <c r="K43"/>
      <c r="L43"/>
      <c r="M43"/>
      <c r="N43"/>
      <c r="O43"/>
      <c r="P43"/>
    </row>
    <row r="44" spans="1:16" x14ac:dyDescent="0.45">
      <c r="A44" s="589"/>
      <c r="B44" s="960" t="s">
        <v>531</v>
      </c>
      <c r="C44" s="116">
        <v>0</v>
      </c>
      <c r="D44" s="117">
        <v>0</v>
      </c>
      <c r="E44" s="951"/>
      <c r="F44" s="952"/>
      <c r="G44" s="952"/>
      <c r="H44" s="952"/>
      <c r="I44" s="953"/>
      <c r="J44" s="302"/>
      <c r="K44"/>
      <c r="L44"/>
      <c r="M44"/>
      <c r="N44"/>
      <c r="O44"/>
      <c r="P44"/>
    </row>
    <row r="45" spans="1:16" x14ac:dyDescent="0.45">
      <c r="A45" s="589"/>
      <c r="B45" s="960" t="s">
        <v>532</v>
      </c>
      <c r="C45" s="116">
        <v>0</v>
      </c>
      <c r="D45" s="117">
        <v>0</v>
      </c>
      <c r="E45" s="951"/>
      <c r="F45" s="952"/>
      <c r="G45" s="952"/>
      <c r="H45" s="952"/>
      <c r="I45" s="953"/>
      <c r="J45" s="302"/>
      <c r="K45"/>
      <c r="L45"/>
      <c r="M45"/>
      <c r="N45"/>
      <c r="O45"/>
      <c r="P45"/>
    </row>
    <row r="46" spans="1:16" x14ac:dyDescent="0.45">
      <c r="A46" s="589"/>
      <c r="B46" s="960" t="s">
        <v>533</v>
      </c>
      <c r="C46" s="116">
        <v>0</v>
      </c>
      <c r="D46" s="117">
        <v>0</v>
      </c>
      <c r="E46" s="951"/>
      <c r="F46" s="952"/>
      <c r="G46" s="952"/>
      <c r="H46" s="952"/>
      <c r="I46" s="953"/>
      <c r="J46" s="302"/>
      <c r="K46"/>
      <c r="L46"/>
      <c r="M46"/>
      <c r="N46"/>
      <c r="O46"/>
      <c r="P46"/>
    </row>
    <row r="47" spans="1:16" x14ac:dyDescent="0.45">
      <c r="A47" s="589"/>
      <c r="B47" s="960" t="s">
        <v>534</v>
      </c>
      <c r="C47" s="116">
        <v>0</v>
      </c>
      <c r="D47" s="117">
        <v>0</v>
      </c>
      <c r="E47" s="951"/>
      <c r="F47" s="952"/>
      <c r="G47" s="952"/>
      <c r="H47" s="952"/>
      <c r="I47" s="953"/>
      <c r="J47" s="302"/>
      <c r="K47"/>
      <c r="L47"/>
      <c r="M47"/>
      <c r="N47"/>
      <c r="O47"/>
      <c r="P47"/>
    </row>
    <row r="48" spans="1:16" x14ac:dyDescent="0.45">
      <c r="A48" s="589"/>
      <c r="B48" s="960" t="s">
        <v>535</v>
      </c>
      <c r="C48" s="116">
        <v>0</v>
      </c>
      <c r="D48" s="117">
        <v>0</v>
      </c>
      <c r="E48" s="951"/>
      <c r="F48" s="952"/>
      <c r="G48" s="952"/>
      <c r="H48" s="952"/>
      <c r="I48" s="953"/>
      <c r="J48" s="302"/>
      <c r="K48"/>
      <c r="L48"/>
      <c r="M48"/>
      <c r="N48"/>
      <c r="O48"/>
      <c r="P48"/>
    </row>
    <row r="49" spans="1:16" x14ac:dyDescent="0.45">
      <c r="A49" s="589"/>
      <c r="B49" s="960" t="s">
        <v>536</v>
      </c>
      <c r="C49" s="116">
        <v>0</v>
      </c>
      <c r="D49" s="117">
        <v>0</v>
      </c>
      <c r="E49" s="951"/>
      <c r="F49" s="952"/>
      <c r="G49" s="952"/>
      <c r="H49" s="952"/>
      <c r="I49" s="953"/>
      <c r="J49" s="302"/>
      <c r="K49"/>
      <c r="L49"/>
      <c r="M49"/>
      <c r="N49"/>
      <c r="O49"/>
      <c r="P49"/>
    </row>
    <row r="50" spans="1:16" x14ac:dyDescent="0.45">
      <c r="A50" s="589"/>
      <c r="B50" s="960" t="s">
        <v>537</v>
      </c>
      <c r="C50" s="116">
        <v>0</v>
      </c>
      <c r="D50" s="117">
        <v>0</v>
      </c>
      <c r="E50" s="951"/>
      <c r="F50" s="952"/>
      <c r="G50" s="952"/>
      <c r="H50" s="952"/>
      <c r="I50" s="953"/>
      <c r="J50" s="302"/>
      <c r="K50"/>
      <c r="L50"/>
      <c r="M50"/>
      <c r="N50"/>
      <c r="O50"/>
      <c r="P50"/>
    </row>
    <row r="51" spans="1:16" x14ac:dyDescent="0.45">
      <c r="A51" s="589"/>
      <c r="B51" s="960" t="s">
        <v>538</v>
      </c>
      <c r="C51" s="116">
        <v>0</v>
      </c>
      <c r="D51" s="117">
        <v>0</v>
      </c>
      <c r="E51" s="951"/>
      <c r="F51" s="952"/>
      <c r="G51" s="952"/>
      <c r="H51" s="952"/>
      <c r="I51" s="953"/>
      <c r="J51" s="302"/>
      <c r="K51"/>
      <c r="L51"/>
      <c r="M51"/>
      <c r="N51"/>
      <c r="O51"/>
      <c r="P51"/>
    </row>
    <row r="52" spans="1:16" x14ac:dyDescent="0.45">
      <c r="A52" s="589"/>
      <c r="B52" s="960" t="s">
        <v>539</v>
      </c>
      <c r="C52" s="116">
        <v>0</v>
      </c>
      <c r="D52" s="117">
        <v>0</v>
      </c>
      <c r="E52" s="951"/>
      <c r="F52" s="952"/>
      <c r="G52" s="952"/>
      <c r="H52" s="952"/>
      <c r="I52" s="953"/>
      <c r="J52" s="302"/>
      <c r="K52"/>
      <c r="L52"/>
      <c r="M52"/>
      <c r="N52"/>
      <c r="O52"/>
      <c r="P52"/>
    </row>
    <row r="53" spans="1:16" x14ac:dyDescent="0.45">
      <c r="A53" s="589"/>
      <c r="B53" s="960" t="s">
        <v>540</v>
      </c>
      <c r="C53" s="116">
        <v>0</v>
      </c>
      <c r="D53" s="117">
        <v>0</v>
      </c>
      <c r="E53" s="951"/>
      <c r="F53" s="952"/>
      <c r="G53" s="952"/>
      <c r="H53" s="952"/>
      <c r="I53" s="953"/>
      <c r="J53" s="302"/>
      <c r="K53"/>
      <c r="L53"/>
      <c r="M53"/>
      <c r="N53"/>
      <c r="O53"/>
      <c r="P53"/>
    </row>
    <row r="54" spans="1:16" x14ac:dyDescent="0.45">
      <c r="A54" s="589"/>
      <c r="B54" s="960" t="s">
        <v>541</v>
      </c>
      <c r="C54" s="116">
        <v>0</v>
      </c>
      <c r="D54" s="117">
        <v>0</v>
      </c>
      <c r="E54" s="951"/>
      <c r="F54" s="952"/>
      <c r="G54" s="952"/>
      <c r="H54" s="952"/>
      <c r="I54" s="953"/>
      <c r="J54" s="302"/>
      <c r="K54"/>
      <c r="L54"/>
      <c r="M54"/>
      <c r="N54"/>
      <c r="O54"/>
      <c r="P54"/>
    </row>
    <row r="55" spans="1:16" x14ac:dyDescent="0.45">
      <c r="A55" s="589"/>
      <c r="B55" s="960" t="s">
        <v>542</v>
      </c>
      <c r="C55" s="116">
        <v>0</v>
      </c>
      <c r="D55" s="117">
        <v>0</v>
      </c>
      <c r="E55" s="951"/>
      <c r="F55" s="952"/>
      <c r="G55" s="952"/>
      <c r="H55" s="952"/>
      <c r="I55" s="953"/>
      <c r="J55" s="302"/>
      <c r="K55"/>
      <c r="L55"/>
      <c r="M55"/>
      <c r="N55"/>
      <c r="O55"/>
      <c r="P55"/>
    </row>
    <row r="56" spans="1:16" x14ac:dyDescent="0.45">
      <c r="A56" s="589"/>
      <c r="B56" s="960" t="s">
        <v>543</v>
      </c>
      <c r="C56" s="116">
        <v>0</v>
      </c>
      <c r="D56" s="117">
        <v>0</v>
      </c>
      <c r="E56" s="951"/>
      <c r="F56" s="952"/>
      <c r="G56" s="952"/>
      <c r="H56" s="952"/>
      <c r="I56" s="953"/>
      <c r="J56" s="302"/>
      <c r="K56"/>
      <c r="L56"/>
      <c r="M56"/>
      <c r="N56"/>
      <c r="O56"/>
      <c r="P56"/>
    </row>
    <row r="57" spans="1:16" x14ac:dyDescent="0.45">
      <c r="A57" s="589"/>
      <c r="B57" s="960" t="s">
        <v>544</v>
      </c>
      <c r="C57" s="116">
        <v>0</v>
      </c>
      <c r="D57" s="117">
        <v>0</v>
      </c>
      <c r="E57" s="951"/>
      <c r="F57" s="952"/>
      <c r="G57" s="952"/>
      <c r="H57" s="952"/>
      <c r="I57" s="953"/>
      <c r="J57" s="302"/>
      <c r="K57"/>
      <c r="L57"/>
      <c r="M57"/>
      <c r="N57"/>
      <c r="O57"/>
      <c r="P57"/>
    </row>
    <row r="58" spans="1:16" x14ac:dyDescent="0.45">
      <c r="A58" s="589"/>
      <c r="B58" s="960" t="s">
        <v>545</v>
      </c>
      <c r="C58" s="116">
        <v>0</v>
      </c>
      <c r="D58" s="117">
        <v>0</v>
      </c>
      <c r="E58" s="951"/>
      <c r="F58" s="952"/>
      <c r="G58" s="952"/>
      <c r="H58" s="952"/>
      <c r="I58" s="953"/>
      <c r="J58" s="302"/>
      <c r="K58"/>
      <c r="L58"/>
      <c r="M58"/>
      <c r="N58"/>
      <c r="O58"/>
      <c r="P58"/>
    </row>
    <row r="59" spans="1:16" x14ac:dyDescent="0.45">
      <c r="A59" s="589"/>
      <c r="B59" s="960" t="s">
        <v>546</v>
      </c>
      <c r="C59" s="116">
        <v>0</v>
      </c>
      <c r="D59" s="117">
        <v>0</v>
      </c>
      <c r="E59" s="951"/>
      <c r="F59" s="952"/>
      <c r="G59" s="952"/>
      <c r="H59" s="952"/>
      <c r="I59" s="953"/>
      <c r="J59" s="302"/>
      <c r="K59"/>
      <c r="L59"/>
      <c r="M59"/>
      <c r="N59"/>
      <c r="O59"/>
      <c r="P59"/>
    </row>
    <row r="60" spans="1:16" x14ac:dyDescent="0.45">
      <c r="A60" s="589"/>
      <c r="B60" s="960" t="s">
        <v>547</v>
      </c>
      <c r="C60" s="116">
        <v>0</v>
      </c>
      <c r="D60" s="117">
        <v>0</v>
      </c>
      <c r="E60" s="951"/>
      <c r="F60" s="952"/>
      <c r="G60" s="952"/>
      <c r="H60" s="952"/>
      <c r="I60" s="953"/>
      <c r="J60" s="302"/>
      <c r="K60"/>
      <c r="L60"/>
      <c r="M60"/>
      <c r="N60"/>
      <c r="O60"/>
      <c r="P60"/>
    </row>
    <row r="61" spans="1:16" x14ac:dyDescent="0.45">
      <c r="A61" s="589"/>
      <c r="B61" s="960" t="s">
        <v>548</v>
      </c>
      <c r="C61" s="116">
        <v>0</v>
      </c>
      <c r="D61" s="117">
        <v>0</v>
      </c>
      <c r="E61" s="951"/>
      <c r="F61" s="952"/>
      <c r="G61" s="952"/>
      <c r="H61" s="952"/>
      <c r="I61" s="953"/>
      <c r="J61" s="302"/>
      <c r="K61"/>
      <c r="L61"/>
      <c r="M61"/>
      <c r="N61"/>
      <c r="O61"/>
      <c r="P61"/>
    </row>
    <row r="62" spans="1:16" x14ac:dyDescent="0.45">
      <c r="A62" s="589"/>
      <c r="B62" s="960" t="s">
        <v>549</v>
      </c>
      <c r="C62" s="116">
        <v>0</v>
      </c>
      <c r="D62" s="117">
        <v>0</v>
      </c>
      <c r="E62" s="951"/>
      <c r="F62" s="952"/>
      <c r="G62" s="952"/>
      <c r="H62" s="952"/>
      <c r="I62" s="953"/>
      <c r="J62" s="302"/>
      <c r="K62"/>
      <c r="L62"/>
      <c r="M62"/>
      <c r="N62"/>
      <c r="O62"/>
      <c r="P62"/>
    </row>
    <row r="63" spans="1:16" x14ac:dyDescent="0.45">
      <c r="A63" s="589"/>
      <c r="B63" s="960" t="s">
        <v>550</v>
      </c>
      <c r="C63" s="116">
        <v>0</v>
      </c>
      <c r="D63" s="117">
        <v>0</v>
      </c>
      <c r="E63" s="951"/>
      <c r="F63" s="952"/>
      <c r="G63" s="952"/>
      <c r="H63" s="952"/>
      <c r="I63" s="953"/>
      <c r="J63" s="302"/>
      <c r="K63"/>
      <c r="L63"/>
      <c r="M63"/>
      <c r="N63"/>
      <c r="O63"/>
      <c r="P63"/>
    </row>
    <row r="64" spans="1:16" x14ac:dyDescent="0.45">
      <c r="A64" s="589"/>
      <c r="B64" s="960" t="s">
        <v>551</v>
      </c>
      <c r="C64" s="116">
        <v>0</v>
      </c>
      <c r="D64" s="117">
        <v>0</v>
      </c>
      <c r="E64" s="951"/>
      <c r="F64" s="952"/>
      <c r="G64" s="952"/>
      <c r="H64" s="952"/>
      <c r="I64" s="953"/>
      <c r="J64" s="302"/>
      <c r="K64"/>
      <c r="L64"/>
      <c r="M64"/>
      <c r="N64"/>
      <c r="O64"/>
      <c r="P64"/>
    </row>
    <row r="65" spans="1:16" x14ac:dyDescent="0.45">
      <c r="A65" s="589"/>
      <c r="B65" s="960" t="s">
        <v>552</v>
      </c>
      <c r="C65" s="116">
        <v>0</v>
      </c>
      <c r="D65" s="117">
        <v>0</v>
      </c>
      <c r="E65" s="951"/>
      <c r="F65" s="952"/>
      <c r="G65" s="952"/>
      <c r="H65" s="952"/>
      <c r="I65" s="953"/>
      <c r="J65" s="302"/>
      <c r="K65"/>
      <c r="L65"/>
      <c r="M65"/>
      <c r="N65"/>
      <c r="O65"/>
      <c r="P65"/>
    </row>
    <row r="66" spans="1:16" x14ac:dyDescent="0.45">
      <c r="A66" s="589"/>
      <c r="B66" s="960" t="s">
        <v>553</v>
      </c>
      <c r="C66" s="116">
        <v>0</v>
      </c>
      <c r="D66" s="117">
        <v>0</v>
      </c>
      <c r="E66" s="951"/>
      <c r="F66" s="952"/>
      <c r="G66" s="952"/>
      <c r="H66" s="952"/>
      <c r="I66" s="953"/>
      <c r="J66" s="302"/>
      <c r="K66"/>
      <c r="L66"/>
      <c r="M66"/>
      <c r="N66"/>
      <c r="O66"/>
      <c r="P66"/>
    </row>
    <row r="67" spans="1:16" x14ac:dyDescent="0.45">
      <c r="A67" s="589"/>
      <c r="B67" s="960" t="s">
        <v>554</v>
      </c>
      <c r="C67" s="116">
        <v>0</v>
      </c>
      <c r="D67" s="117">
        <v>0</v>
      </c>
      <c r="E67" s="951"/>
      <c r="F67" s="952"/>
      <c r="G67" s="952"/>
      <c r="H67" s="952"/>
      <c r="I67" s="953"/>
      <c r="J67" s="302"/>
      <c r="K67"/>
      <c r="L67"/>
      <c r="M67"/>
      <c r="N67"/>
      <c r="O67"/>
      <c r="P67"/>
    </row>
    <row r="68" spans="1:16" x14ac:dyDescent="0.45">
      <c r="A68" s="589"/>
      <c r="B68" s="960" t="s">
        <v>555</v>
      </c>
      <c r="C68" s="116">
        <v>0</v>
      </c>
      <c r="D68" s="117">
        <v>0</v>
      </c>
      <c r="E68" s="951"/>
      <c r="F68" s="952"/>
      <c r="G68" s="952"/>
      <c r="H68" s="952"/>
      <c r="I68" s="953"/>
      <c r="J68" s="302"/>
      <c r="K68"/>
      <c r="L68"/>
      <c r="M68"/>
      <c r="N68"/>
      <c r="O68"/>
      <c r="P68"/>
    </row>
    <row r="69" spans="1:16" x14ac:dyDescent="0.45">
      <c r="A69" s="589"/>
      <c r="B69" s="960" t="s">
        <v>556</v>
      </c>
      <c r="C69" s="116">
        <v>0</v>
      </c>
      <c r="D69" s="117">
        <v>0</v>
      </c>
      <c r="E69" s="951"/>
      <c r="F69" s="952"/>
      <c r="G69" s="952"/>
      <c r="H69" s="952"/>
      <c r="I69" s="953"/>
      <c r="J69" s="302"/>
      <c r="K69"/>
      <c r="L69"/>
      <c r="M69"/>
      <c r="N69"/>
      <c r="O69"/>
      <c r="P69"/>
    </row>
    <row r="70" spans="1:16" x14ac:dyDescent="0.45">
      <c r="A70" s="589"/>
      <c r="B70" s="960" t="s">
        <v>557</v>
      </c>
      <c r="C70" s="116">
        <v>0</v>
      </c>
      <c r="D70" s="117">
        <v>0</v>
      </c>
      <c r="E70" s="951"/>
      <c r="F70" s="952"/>
      <c r="G70" s="952"/>
      <c r="H70" s="952"/>
      <c r="I70" s="953"/>
      <c r="J70" s="302"/>
      <c r="K70"/>
      <c r="L70"/>
      <c r="M70"/>
      <c r="N70"/>
      <c r="O70"/>
      <c r="P70"/>
    </row>
    <row r="71" spans="1:16" x14ac:dyDescent="0.45">
      <c r="A71" s="589"/>
      <c r="B71" s="960" t="s">
        <v>558</v>
      </c>
      <c r="C71" s="116">
        <v>0</v>
      </c>
      <c r="D71" s="117">
        <v>0</v>
      </c>
      <c r="E71" s="951"/>
      <c r="F71" s="952"/>
      <c r="G71" s="952"/>
      <c r="H71" s="952"/>
      <c r="I71" s="953"/>
      <c r="J71" s="302"/>
      <c r="K71"/>
      <c r="L71"/>
      <c r="M71"/>
      <c r="N71"/>
      <c r="O71"/>
      <c r="P71"/>
    </row>
    <row r="72" spans="1:16" x14ac:dyDescent="0.45">
      <c r="A72" s="589"/>
      <c r="B72" s="960" t="s">
        <v>559</v>
      </c>
      <c r="C72" s="116">
        <v>0</v>
      </c>
      <c r="D72" s="117">
        <v>0</v>
      </c>
      <c r="E72" s="951"/>
      <c r="F72" s="952"/>
      <c r="G72" s="952"/>
      <c r="H72" s="952"/>
      <c r="I72" s="953"/>
      <c r="J72" s="302"/>
      <c r="K72"/>
      <c r="L72"/>
      <c r="M72"/>
      <c r="N72"/>
      <c r="O72"/>
      <c r="P72"/>
    </row>
    <row r="73" spans="1:16" x14ac:dyDescent="0.45">
      <c r="A73" s="589"/>
      <c r="B73" s="960" t="s">
        <v>560</v>
      </c>
      <c r="C73" s="116">
        <v>0</v>
      </c>
      <c r="D73" s="117">
        <v>0</v>
      </c>
      <c r="E73" s="951"/>
      <c r="F73" s="952"/>
      <c r="G73" s="952"/>
      <c r="H73" s="952"/>
      <c r="I73" s="953"/>
      <c r="J73" s="302"/>
      <c r="K73"/>
      <c r="L73"/>
      <c r="M73"/>
      <c r="N73"/>
      <c r="O73"/>
      <c r="P73"/>
    </row>
    <row r="74" spans="1:16" x14ac:dyDescent="0.45">
      <c r="A74" s="589"/>
      <c r="B74" s="960" t="s">
        <v>561</v>
      </c>
      <c r="C74" s="116">
        <v>0</v>
      </c>
      <c r="D74" s="117">
        <v>0</v>
      </c>
      <c r="E74" s="951"/>
      <c r="F74" s="952"/>
      <c r="G74" s="952"/>
      <c r="H74" s="952"/>
      <c r="I74" s="953"/>
      <c r="J74" s="302"/>
      <c r="K74"/>
      <c r="L74"/>
      <c r="M74"/>
      <c r="N74"/>
      <c r="O74"/>
      <c r="P74"/>
    </row>
    <row r="75" spans="1:16" x14ac:dyDescent="0.45">
      <c r="A75" s="589"/>
      <c r="B75" s="960" t="s">
        <v>562</v>
      </c>
      <c r="C75" s="116">
        <v>0</v>
      </c>
      <c r="D75" s="117">
        <v>0</v>
      </c>
      <c r="E75" s="951"/>
      <c r="F75" s="952"/>
      <c r="G75" s="952"/>
      <c r="H75" s="952"/>
      <c r="I75" s="953"/>
      <c r="J75" s="302"/>
      <c r="K75"/>
      <c r="L75"/>
      <c r="M75"/>
      <c r="N75"/>
      <c r="O75"/>
      <c r="P75"/>
    </row>
    <row r="76" spans="1:16" x14ac:dyDescent="0.45">
      <c r="A76" s="589"/>
      <c r="B76" s="960" t="s">
        <v>563</v>
      </c>
      <c r="C76" s="116">
        <v>0</v>
      </c>
      <c r="D76" s="117">
        <v>0</v>
      </c>
      <c r="E76" s="951"/>
      <c r="F76" s="952"/>
      <c r="G76" s="952"/>
      <c r="H76" s="952"/>
      <c r="I76" s="953"/>
      <c r="J76" s="302"/>
      <c r="K76"/>
      <c r="L76"/>
      <c r="M76"/>
      <c r="N76"/>
      <c r="O76"/>
      <c r="P76"/>
    </row>
    <row r="77" spans="1:16" x14ac:dyDescent="0.45">
      <c r="A77" s="589"/>
      <c r="B77" s="960" t="s">
        <v>564</v>
      </c>
      <c r="C77" s="116">
        <v>0</v>
      </c>
      <c r="D77" s="117">
        <v>0</v>
      </c>
      <c r="E77" s="951"/>
      <c r="F77" s="952"/>
      <c r="G77" s="952"/>
      <c r="H77" s="952"/>
      <c r="I77" s="953"/>
      <c r="J77" s="302"/>
      <c r="K77"/>
      <c r="L77"/>
      <c r="M77"/>
      <c r="N77"/>
      <c r="O77"/>
      <c r="P77"/>
    </row>
    <row r="78" spans="1:16" x14ac:dyDescent="0.45">
      <c r="A78" s="589"/>
      <c r="B78" s="960" t="s">
        <v>565</v>
      </c>
      <c r="C78" s="116">
        <v>0</v>
      </c>
      <c r="D78" s="117">
        <v>0</v>
      </c>
      <c r="E78" s="951"/>
      <c r="F78" s="952"/>
      <c r="G78" s="952"/>
      <c r="H78" s="952"/>
      <c r="I78" s="953"/>
      <c r="J78" s="302"/>
      <c r="K78"/>
      <c r="L78"/>
      <c r="M78"/>
      <c r="N78"/>
      <c r="O78"/>
      <c r="P78"/>
    </row>
    <row r="79" spans="1:16" x14ac:dyDescent="0.45">
      <c r="A79" s="589"/>
      <c r="B79" s="960" t="s">
        <v>566</v>
      </c>
      <c r="C79" s="116">
        <v>0</v>
      </c>
      <c r="D79" s="117">
        <v>0</v>
      </c>
      <c r="E79" s="951"/>
      <c r="F79" s="952"/>
      <c r="G79" s="952"/>
      <c r="H79" s="952"/>
      <c r="I79" s="953"/>
      <c r="J79" s="302"/>
      <c r="K79"/>
      <c r="L79"/>
      <c r="M79"/>
      <c r="N79"/>
      <c r="O79"/>
      <c r="P79"/>
    </row>
    <row r="80" spans="1:16" x14ac:dyDescent="0.45">
      <c r="A80" s="589"/>
      <c r="B80" s="960" t="s">
        <v>567</v>
      </c>
      <c r="C80" s="116">
        <v>0</v>
      </c>
      <c r="D80" s="117">
        <v>0</v>
      </c>
      <c r="E80" s="951"/>
      <c r="F80" s="952"/>
      <c r="G80" s="952"/>
      <c r="H80" s="952"/>
      <c r="I80" s="953"/>
      <c r="J80" s="302"/>
      <c r="K80"/>
      <c r="L80"/>
      <c r="M80"/>
      <c r="N80"/>
      <c r="O80"/>
      <c r="P80"/>
    </row>
    <row r="81" spans="1:16" x14ac:dyDescent="0.45">
      <c r="A81" s="589"/>
      <c r="B81" s="960" t="s">
        <v>568</v>
      </c>
      <c r="C81" s="116">
        <v>0</v>
      </c>
      <c r="D81" s="117">
        <v>0</v>
      </c>
      <c r="E81" s="951"/>
      <c r="F81" s="952"/>
      <c r="G81" s="952"/>
      <c r="H81" s="952"/>
      <c r="I81" s="953"/>
      <c r="J81" s="302"/>
      <c r="K81"/>
      <c r="L81"/>
      <c r="M81"/>
      <c r="N81"/>
      <c r="O81"/>
      <c r="P81"/>
    </row>
    <row r="82" spans="1:16" x14ac:dyDescent="0.45">
      <c r="A82" s="589"/>
      <c r="B82" s="960" t="s">
        <v>569</v>
      </c>
      <c r="C82" s="116">
        <v>0</v>
      </c>
      <c r="D82" s="117">
        <v>0</v>
      </c>
      <c r="E82" s="951"/>
      <c r="F82" s="952"/>
      <c r="G82" s="952"/>
      <c r="H82" s="952"/>
      <c r="I82" s="953"/>
      <c r="J82" s="302"/>
      <c r="K82"/>
      <c r="L82"/>
      <c r="M82"/>
      <c r="N82"/>
      <c r="O82"/>
      <c r="P82"/>
    </row>
    <row r="83" spans="1:16" x14ac:dyDescent="0.45">
      <c r="A83" s="589"/>
      <c r="B83" s="960" t="s">
        <v>570</v>
      </c>
      <c r="C83" s="116">
        <v>0</v>
      </c>
      <c r="D83" s="117">
        <v>0</v>
      </c>
      <c r="E83" s="951"/>
      <c r="F83" s="952"/>
      <c r="G83" s="952"/>
      <c r="H83" s="952"/>
      <c r="I83" s="953"/>
      <c r="J83" s="302"/>
      <c r="K83"/>
      <c r="L83"/>
      <c r="M83"/>
      <c r="N83"/>
      <c r="O83"/>
      <c r="P83"/>
    </row>
    <row r="84" spans="1:16" x14ac:dyDescent="0.45">
      <c r="A84" s="589"/>
      <c r="B84" s="960" t="s">
        <v>571</v>
      </c>
      <c r="C84" s="116">
        <v>0</v>
      </c>
      <c r="D84" s="117">
        <v>0</v>
      </c>
      <c r="E84" s="951"/>
      <c r="F84" s="952"/>
      <c r="G84" s="952"/>
      <c r="H84" s="952"/>
      <c r="I84" s="953"/>
      <c r="J84" s="302"/>
      <c r="K84"/>
      <c r="L84"/>
      <c r="M84"/>
      <c r="N84"/>
      <c r="O84"/>
      <c r="P84"/>
    </row>
    <row r="85" spans="1:16" x14ac:dyDescent="0.45">
      <c r="A85" s="589"/>
      <c r="B85" s="960" t="s">
        <v>572</v>
      </c>
      <c r="C85" s="116">
        <v>0</v>
      </c>
      <c r="D85" s="117">
        <v>0</v>
      </c>
      <c r="E85" s="951"/>
      <c r="F85" s="952"/>
      <c r="G85" s="952"/>
      <c r="H85" s="952"/>
      <c r="I85" s="953"/>
      <c r="J85" s="302"/>
      <c r="K85"/>
      <c r="L85"/>
      <c r="M85"/>
      <c r="N85"/>
      <c r="O85"/>
      <c r="P85"/>
    </row>
    <row r="86" spans="1:16" x14ac:dyDescent="0.45">
      <c r="A86" s="589"/>
      <c r="B86" s="960" t="s">
        <v>573</v>
      </c>
      <c r="C86" s="116">
        <v>0</v>
      </c>
      <c r="D86" s="117">
        <v>0</v>
      </c>
      <c r="E86" s="951"/>
      <c r="F86" s="952"/>
      <c r="G86" s="952"/>
      <c r="H86" s="952"/>
      <c r="I86" s="953"/>
      <c r="J86" s="302"/>
      <c r="K86"/>
      <c r="L86"/>
      <c r="M86"/>
      <c r="N86"/>
      <c r="O86"/>
      <c r="P86"/>
    </row>
    <row r="87" spans="1:16" x14ac:dyDescent="0.45">
      <c r="A87" s="589"/>
      <c r="B87" s="960" t="s">
        <v>574</v>
      </c>
      <c r="C87" s="116">
        <v>0</v>
      </c>
      <c r="D87" s="117">
        <v>0</v>
      </c>
      <c r="E87" s="951"/>
      <c r="F87" s="952"/>
      <c r="G87" s="952"/>
      <c r="H87" s="952"/>
      <c r="I87" s="953"/>
      <c r="J87" s="302"/>
      <c r="K87"/>
      <c r="L87"/>
      <c r="M87"/>
      <c r="N87"/>
      <c r="O87"/>
      <c r="P87"/>
    </row>
    <row r="88" spans="1:16" x14ac:dyDescent="0.45">
      <c r="A88" s="589"/>
      <c r="B88" s="960" t="s">
        <v>575</v>
      </c>
      <c r="C88" s="116">
        <v>0</v>
      </c>
      <c r="D88" s="117">
        <v>0</v>
      </c>
      <c r="E88" s="951"/>
      <c r="F88" s="952"/>
      <c r="G88" s="952"/>
      <c r="H88" s="952"/>
      <c r="I88" s="953"/>
      <c r="J88" s="302"/>
      <c r="K88"/>
      <c r="L88"/>
      <c r="M88"/>
      <c r="N88"/>
      <c r="O88"/>
      <c r="P88"/>
    </row>
    <row r="89" spans="1:16" x14ac:dyDescent="0.45">
      <c r="A89" s="589"/>
      <c r="B89" s="960" t="s">
        <v>576</v>
      </c>
      <c r="C89" s="116">
        <v>0</v>
      </c>
      <c r="D89" s="117">
        <v>0</v>
      </c>
      <c r="E89" s="951"/>
      <c r="F89" s="952"/>
      <c r="G89" s="952"/>
      <c r="H89" s="952"/>
      <c r="I89" s="953"/>
      <c r="J89" s="302"/>
      <c r="K89"/>
      <c r="L89"/>
      <c r="M89"/>
      <c r="N89"/>
      <c r="O89"/>
      <c r="P89"/>
    </row>
    <row r="90" spans="1:16" x14ac:dyDescent="0.45">
      <c r="A90" s="589"/>
      <c r="B90" s="960" t="s">
        <v>577</v>
      </c>
      <c r="C90" s="116">
        <v>0</v>
      </c>
      <c r="D90" s="117">
        <v>0</v>
      </c>
      <c r="E90" s="951"/>
      <c r="F90" s="952"/>
      <c r="G90" s="952"/>
      <c r="H90" s="952"/>
      <c r="I90" s="953"/>
      <c r="J90" s="302"/>
      <c r="K90"/>
      <c r="L90"/>
      <c r="M90"/>
      <c r="N90"/>
      <c r="O90"/>
      <c r="P90"/>
    </row>
    <row r="91" spans="1:16" x14ac:dyDescent="0.45">
      <c r="A91" s="589"/>
      <c r="B91" s="960" t="s">
        <v>578</v>
      </c>
      <c r="C91" s="116">
        <v>0</v>
      </c>
      <c r="D91" s="117">
        <v>0</v>
      </c>
      <c r="E91" s="951"/>
      <c r="F91" s="952"/>
      <c r="G91" s="952"/>
      <c r="H91" s="952"/>
      <c r="I91" s="953"/>
      <c r="J91" s="302"/>
      <c r="K91"/>
      <c r="L91"/>
      <c r="M91"/>
      <c r="N91"/>
      <c r="O91"/>
      <c r="P91"/>
    </row>
    <row r="92" spans="1:16" x14ac:dyDescent="0.45">
      <c r="A92" s="589"/>
      <c r="B92" s="960" t="s">
        <v>579</v>
      </c>
      <c r="C92" s="116">
        <v>0</v>
      </c>
      <c r="D92" s="117">
        <v>0</v>
      </c>
      <c r="E92" s="951"/>
      <c r="F92" s="952"/>
      <c r="G92" s="952"/>
      <c r="H92" s="952"/>
      <c r="I92" s="953"/>
      <c r="J92" s="302"/>
      <c r="K92"/>
      <c r="L92"/>
      <c r="M92"/>
      <c r="N92"/>
      <c r="O92"/>
      <c r="P92"/>
    </row>
    <row r="93" spans="1:16" x14ac:dyDescent="0.45">
      <c r="A93" s="589"/>
      <c r="B93" s="960" t="s">
        <v>580</v>
      </c>
      <c r="C93" s="116">
        <v>0</v>
      </c>
      <c r="D93" s="117">
        <v>0</v>
      </c>
      <c r="E93" s="951"/>
      <c r="F93" s="952"/>
      <c r="G93" s="952"/>
      <c r="H93" s="952"/>
      <c r="I93" s="953"/>
      <c r="J93" s="302"/>
      <c r="K93"/>
      <c r="L93"/>
      <c r="M93"/>
      <c r="N93"/>
      <c r="O93"/>
      <c r="P93"/>
    </row>
    <row r="94" spans="1:16" x14ac:dyDescent="0.45">
      <c r="A94" s="589"/>
      <c r="B94" s="960" t="s">
        <v>581</v>
      </c>
      <c r="C94" s="116">
        <v>0</v>
      </c>
      <c r="D94" s="117">
        <v>0</v>
      </c>
      <c r="E94" s="951"/>
      <c r="F94" s="952"/>
      <c r="G94" s="952"/>
      <c r="H94" s="952"/>
      <c r="I94" s="953"/>
      <c r="J94" s="302"/>
      <c r="K94"/>
      <c r="L94"/>
      <c r="M94"/>
      <c r="N94"/>
      <c r="O94"/>
      <c r="P94"/>
    </row>
    <row r="95" spans="1:16" x14ac:dyDescent="0.45">
      <c r="A95" s="589"/>
      <c r="B95" s="960" t="s">
        <v>582</v>
      </c>
      <c r="C95" s="116">
        <v>0</v>
      </c>
      <c r="D95" s="117">
        <v>0</v>
      </c>
      <c r="E95" s="951"/>
      <c r="F95" s="952"/>
      <c r="G95" s="952"/>
      <c r="H95" s="952"/>
      <c r="I95" s="953"/>
      <c r="J95" s="302"/>
      <c r="K95"/>
      <c r="L95"/>
      <c r="M95"/>
      <c r="N95"/>
      <c r="O95"/>
      <c r="P95"/>
    </row>
    <row r="96" spans="1:16" x14ac:dyDescent="0.45">
      <c r="A96" s="589"/>
      <c r="B96" s="960" t="s">
        <v>583</v>
      </c>
      <c r="C96" s="116">
        <v>0</v>
      </c>
      <c r="D96" s="117">
        <v>0</v>
      </c>
      <c r="E96" s="951"/>
      <c r="F96" s="952"/>
      <c r="G96" s="952"/>
      <c r="H96" s="952"/>
      <c r="I96" s="953"/>
      <c r="J96" s="302"/>
      <c r="K96"/>
      <c r="L96"/>
      <c r="M96"/>
      <c r="N96"/>
      <c r="O96"/>
      <c r="P96"/>
    </row>
    <row r="97" spans="1:16" x14ac:dyDescent="0.45">
      <c r="A97" s="589"/>
      <c r="B97" s="960" t="s">
        <v>584</v>
      </c>
      <c r="C97" s="116">
        <v>0</v>
      </c>
      <c r="D97" s="117">
        <v>0</v>
      </c>
      <c r="E97" s="951"/>
      <c r="F97" s="952"/>
      <c r="G97" s="952"/>
      <c r="H97" s="952"/>
      <c r="I97" s="953"/>
      <c r="J97" s="302"/>
      <c r="K97"/>
      <c r="L97"/>
      <c r="M97"/>
      <c r="N97"/>
      <c r="O97"/>
      <c r="P97"/>
    </row>
    <row r="98" spans="1:16" x14ac:dyDescent="0.45">
      <c r="A98" s="589"/>
      <c r="B98" s="960" t="s">
        <v>585</v>
      </c>
      <c r="C98" s="116">
        <v>0</v>
      </c>
      <c r="D98" s="117">
        <v>0</v>
      </c>
      <c r="E98" s="951"/>
      <c r="F98" s="952"/>
      <c r="G98" s="952"/>
      <c r="H98" s="952"/>
      <c r="I98" s="953"/>
      <c r="J98" s="302"/>
      <c r="K98"/>
      <c r="L98"/>
      <c r="M98"/>
      <c r="N98"/>
      <c r="O98"/>
      <c r="P98"/>
    </row>
    <row r="99" spans="1:16" x14ac:dyDescent="0.45">
      <c r="A99" s="589"/>
      <c r="B99" s="960" t="s">
        <v>586</v>
      </c>
      <c r="C99" s="116">
        <v>0</v>
      </c>
      <c r="D99" s="117">
        <v>0</v>
      </c>
      <c r="E99" s="951"/>
      <c r="F99" s="952"/>
      <c r="G99" s="952"/>
      <c r="H99" s="952"/>
      <c r="I99" s="953"/>
      <c r="J99" s="302"/>
      <c r="K99"/>
      <c r="L99"/>
      <c r="M99"/>
      <c r="N99"/>
      <c r="O99"/>
      <c r="P99"/>
    </row>
    <row r="100" spans="1:16" x14ac:dyDescent="0.45">
      <c r="A100" s="589"/>
      <c r="B100" s="960" t="s">
        <v>587</v>
      </c>
      <c r="C100" s="116">
        <v>0</v>
      </c>
      <c r="D100" s="117">
        <v>0</v>
      </c>
      <c r="E100" s="951"/>
      <c r="F100" s="952"/>
      <c r="G100" s="952"/>
      <c r="H100" s="952"/>
      <c r="I100" s="953"/>
      <c r="J100" s="302"/>
      <c r="K100"/>
      <c r="L100"/>
      <c r="M100"/>
      <c r="N100"/>
      <c r="O100"/>
      <c r="P100"/>
    </row>
    <row r="101" spans="1:16" x14ac:dyDescent="0.45">
      <c r="A101" s="589"/>
      <c r="B101" s="960" t="s">
        <v>588</v>
      </c>
      <c r="C101" s="116">
        <v>0</v>
      </c>
      <c r="D101" s="117">
        <v>0</v>
      </c>
      <c r="E101" s="951"/>
      <c r="F101" s="952"/>
      <c r="G101" s="952"/>
      <c r="H101" s="952"/>
      <c r="I101" s="953"/>
      <c r="J101" s="302"/>
      <c r="K101"/>
      <c r="L101"/>
      <c r="M101"/>
      <c r="N101"/>
      <c r="O101"/>
      <c r="P101"/>
    </row>
    <row r="102" spans="1:16" x14ac:dyDescent="0.45">
      <c r="A102" s="589"/>
      <c r="B102" s="960" t="s">
        <v>589</v>
      </c>
      <c r="C102" s="116">
        <v>0</v>
      </c>
      <c r="D102" s="117">
        <v>0</v>
      </c>
      <c r="E102" s="951"/>
      <c r="F102" s="952"/>
      <c r="G102" s="952"/>
      <c r="H102" s="952"/>
      <c r="I102" s="953"/>
      <c r="J102" s="302"/>
      <c r="K102"/>
      <c r="L102"/>
      <c r="M102"/>
      <c r="N102"/>
      <c r="O102"/>
      <c r="P102"/>
    </row>
    <row r="103" spans="1:16" x14ac:dyDescent="0.45">
      <c r="A103" s="589"/>
      <c r="B103" s="960" t="s">
        <v>590</v>
      </c>
      <c r="C103" s="116">
        <v>0</v>
      </c>
      <c r="D103" s="117">
        <v>0</v>
      </c>
      <c r="E103" s="951"/>
      <c r="F103" s="952"/>
      <c r="G103" s="952"/>
      <c r="H103" s="952"/>
      <c r="I103" s="953"/>
      <c r="J103" s="302"/>
      <c r="K103"/>
      <c r="L103"/>
      <c r="M103"/>
      <c r="N103"/>
      <c r="O103"/>
      <c r="P103"/>
    </row>
    <row r="104" spans="1:16" x14ac:dyDescent="0.45">
      <c r="A104" s="589"/>
      <c r="B104" s="960" t="s">
        <v>591</v>
      </c>
      <c r="C104" s="116">
        <v>0</v>
      </c>
      <c r="D104" s="117">
        <v>0</v>
      </c>
      <c r="E104" s="951"/>
      <c r="F104" s="952"/>
      <c r="G104" s="952"/>
      <c r="H104" s="952"/>
      <c r="I104" s="953"/>
      <c r="J104" s="302"/>
      <c r="K104"/>
      <c r="L104"/>
      <c r="M104"/>
      <c r="N104"/>
      <c r="O104"/>
      <c r="P104"/>
    </row>
    <row r="105" spans="1:16" x14ac:dyDescent="0.45">
      <c r="A105" s="589"/>
      <c r="B105" s="960" t="s">
        <v>592</v>
      </c>
      <c r="C105" s="116">
        <v>0</v>
      </c>
      <c r="D105" s="117">
        <v>0</v>
      </c>
      <c r="E105" s="951"/>
      <c r="F105" s="952"/>
      <c r="G105" s="952"/>
      <c r="H105" s="952"/>
      <c r="I105" s="953"/>
      <c r="J105" s="302"/>
      <c r="K105"/>
      <c r="L105"/>
      <c r="M105"/>
      <c r="N105"/>
      <c r="O105"/>
      <c r="P105"/>
    </row>
    <row r="106" spans="1:16" x14ac:dyDescent="0.45">
      <c r="A106" s="589"/>
      <c r="B106" s="960" t="s">
        <v>593</v>
      </c>
      <c r="C106" s="116">
        <v>0</v>
      </c>
      <c r="D106" s="117">
        <v>0</v>
      </c>
      <c r="E106" s="951"/>
      <c r="F106" s="952"/>
      <c r="G106" s="952"/>
      <c r="H106" s="952"/>
      <c r="I106" s="953"/>
      <c r="J106" s="302"/>
      <c r="K106"/>
      <c r="L106"/>
      <c r="M106"/>
      <c r="N106"/>
      <c r="O106"/>
      <c r="P106"/>
    </row>
    <row r="107" spans="1:16" x14ac:dyDescent="0.45">
      <c r="A107" s="589"/>
      <c r="B107" s="960" t="s">
        <v>594</v>
      </c>
      <c r="C107" s="116">
        <v>0</v>
      </c>
      <c r="D107" s="117">
        <v>0</v>
      </c>
      <c r="E107" s="951"/>
      <c r="F107" s="952"/>
      <c r="G107" s="952"/>
      <c r="H107" s="952"/>
      <c r="I107" s="953"/>
      <c r="J107" s="302"/>
      <c r="K107"/>
      <c r="L107"/>
      <c r="M107"/>
      <c r="N107"/>
      <c r="O107"/>
      <c r="P107"/>
    </row>
    <row r="108" spans="1:16" x14ac:dyDescent="0.45">
      <c r="A108" s="589"/>
      <c r="B108" s="960" t="s">
        <v>595</v>
      </c>
      <c r="C108" s="116">
        <v>0</v>
      </c>
      <c r="D108" s="117">
        <v>0</v>
      </c>
      <c r="E108" s="951"/>
      <c r="F108" s="952"/>
      <c r="G108" s="952"/>
      <c r="H108" s="952"/>
      <c r="I108" s="953"/>
      <c r="J108" s="302"/>
      <c r="K108"/>
      <c r="L108"/>
      <c r="M108"/>
      <c r="N108"/>
      <c r="O108"/>
      <c r="P108"/>
    </row>
    <row r="109" spans="1:16" x14ac:dyDescent="0.45">
      <c r="A109" s="589"/>
      <c r="B109" s="960" t="s">
        <v>596</v>
      </c>
      <c r="C109" s="116">
        <v>0</v>
      </c>
      <c r="D109" s="117">
        <v>0</v>
      </c>
      <c r="E109" s="951"/>
      <c r="F109" s="952"/>
      <c r="G109" s="952"/>
      <c r="H109" s="952"/>
      <c r="I109" s="953"/>
      <c r="J109" s="302"/>
      <c r="K109"/>
      <c r="L109"/>
      <c r="M109"/>
      <c r="N109"/>
      <c r="O109"/>
      <c r="P109"/>
    </row>
    <row r="110" spans="1:16" x14ac:dyDescent="0.45">
      <c r="A110" s="589"/>
      <c r="B110" s="960" t="s">
        <v>597</v>
      </c>
      <c r="C110" s="116">
        <v>0</v>
      </c>
      <c r="D110" s="117">
        <v>0</v>
      </c>
      <c r="E110" s="951"/>
      <c r="F110" s="952"/>
      <c r="G110" s="952"/>
      <c r="H110" s="952"/>
      <c r="I110" s="953"/>
      <c r="J110" s="302"/>
      <c r="K110"/>
      <c r="L110"/>
      <c r="M110"/>
      <c r="N110"/>
      <c r="O110"/>
      <c r="P110"/>
    </row>
    <row r="111" spans="1:16" x14ac:dyDescent="0.45">
      <c r="A111" s="589"/>
      <c r="B111" s="960" t="s">
        <v>598</v>
      </c>
      <c r="C111" s="116">
        <v>0</v>
      </c>
      <c r="D111" s="117">
        <v>0</v>
      </c>
      <c r="E111" s="951"/>
      <c r="F111" s="952"/>
      <c r="G111" s="952"/>
      <c r="H111" s="952"/>
      <c r="I111" s="953"/>
      <c r="J111" s="302"/>
      <c r="K111"/>
      <c r="L111"/>
      <c r="M111"/>
      <c r="N111"/>
      <c r="O111"/>
      <c r="P111"/>
    </row>
    <row r="112" spans="1:16" x14ac:dyDescent="0.45">
      <c r="A112" s="589"/>
      <c r="B112" s="960" t="s">
        <v>599</v>
      </c>
      <c r="C112" s="116">
        <v>0</v>
      </c>
      <c r="D112" s="117">
        <v>0</v>
      </c>
      <c r="E112" s="951"/>
      <c r="F112" s="952"/>
      <c r="G112" s="952"/>
      <c r="H112" s="952"/>
      <c r="I112" s="953"/>
      <c r="J112" s="302"/>
      <c r="K112"/>
      <c r="L112"/>
      <c r="M112"/>
      <c r="N112"/>
      <c r="O112"/>
      <c r="P112"/>
    </row>
    <row r="113" spans="1:16" x14ac:dyDescent="0.45">
      <c r="A113" s="589"/>
      <c r="B113" s="960" t="s">
        <v>600</v>
      </c>
      <c r="C113" s="116">
        <v>0</v>
      </c>
      <c r="D113" s="117">
        <v>0</v>
      </c>
      <c r="E113" s="951"/>
      <c r="F113" s="952"/>
      <c r="G113" s="952"/>
      <c r="H113" s="952"/>
      <c r="I113" s="953"/>
      <c r="J113" s="302"/>
      <c r="K113"/>
      <c r="L113"/>
      <c r="M113"/>
      <c r="N113"/>
      <c r="O113"/>
      <c r="P113"/>
    </row>
    <row r="114" spans="1:16" x14ac:dyDescent="0.45">
      <c r="A114" s="589"/>
      <c r="B114" s="960" t="s">
        <v>601</v>
      </c>
      <c r="C114" s="116">
        <v>0</v>
      </c>
      <c r="D114" s="117">
        <v>0</v>
      </c>
      <c r="E114" s="951"/>
      <c r="F114" s="952"/>
      <c r="G114" s="952"/>
      <c r="H114" s="952"/>
      <c r="I114" s="953"/>
      <c r="J114" s="302"/>
      <c r="K114"/>
      <c r="L114"/>
      <c r="M114"/>
      <c r="N114"/>
      <c r="O114"/>
      <c r="P114"/>
    </row>
    <row r="115" spans="1:16" x14ac:dyDescent="0.45">
      <c r="A115" s="589"/>
      <c r="B115" s="960" t="s">
        <v>602</v>
      </c>
      <c r="C115" s="116">
        <v>0</v>
      </c>
      <c r="D115" s="117">
        <v>0</v>
      </c>
      <c r="E115" s="951"/>
      <c r="F115" s="952"/>
      <c r="G115" s="952"/>
      <c r="H115" s="952"/>
      <c r="I115" s="953"/>
      <c r="J115" s="302"/>
      <c r="K115"/>
      <c r="L115"/>
      <c r="M115"/>
      <c r="N115"/>
      <c r="O115"/>
      <c r="P115"/>
    </row>
    <row r="116" spans="1:16" x14ac:dyDescent="0.45">
      <c r="A116" s="589"/>
      <c r="B116" s="960" t="s">
        <v>603</v>
      </c>
      <c r="C116" s="116">
        <v>0</v>
      </c>
      <c r="D116" s="117">
        <v>0</v>
      </c>
      <c r="E116" s="951"/>
      <c r="F116" s="952"/>
      <c r="G116" s="952"/>
      <c r="H116" s="952"/>
      <c r="I116" s="953"/>
      <c r="J116" s="302"/>
      <c r="K116"/>
      <c r="L116"/>
      <c r="M116"/>
      <c r="N116"/>
      <c r="O116"/>
      <c r="P116"/>
    </row>
    <row r="117" spans="1:16" x14ac:dyDescent="0.45">
      <c r="A117" s="589"/>
      <c r="B117" s="960" t="s">
        <v>604</v>
      </c>
      <c r="C117" s="116">
        <v>0</v>
      </c>
      <c r="D117" s="117">
        <v>0</v>
      </c>
      <c r="E117" s="951"/>
      <c r="F117" s="952"/>
      <c r="G117" s="952"/>
      <c r="H117" s="952"/>
      <c r="I117" s="953"/>
      <c r="J117" s="302"/>
      <c r="K117"/>
      <c r="L117"/>
      <c r="M117"/>
      <c r="N117"/>
      <c r="O117"/>
      <c r="P117"/>
    </row>
    <row r="118" spans="1:16" x14ac:dyDescent="0.45">
      <c r="A118" s="589"/>
      <c r="B118" s="960" t="s">
        <v>605</v>
      </c>
      <c r="C118" s="116">
        <v>0</v>
      </c>
      <c r="D118" s="117">
        <v>0</v>
      </c>
      <c r="E118" s="951"/>
      <c r="F118" s="952"/>
      <c r="G118" s="952"/>
      <c r="H118" s="952"/>
      <c r="I118" s="953"/>
      <c r="J118" s="302"/>
      <c r="K118"/>
      <c r="L118"/>
      <c r="M118"/>
      <c r="N118"/>
      <c r="O118"/>
      <c r="P118"/>
    </row>
    <row r="119" spans="1:16" x14ac:dyDescent="0.45">
      <c r="A119" s="589"/>
      <c r="B119" s="960" t="s">
        <v>606</v>
      </c>
      <c r="C119" s="116">
        <v>0</v>
      </c>
      <c r="D119" s="117">
        <v>0</v>
      </c>
      <c r="E119" s="951"/>
      <c r="F119" s="952"/>
      <c r="G119" s="952"/>
      <c r="H119" s="952"/>
      <c r="I119" s="953"/>
      <c r="J119" s="302"/>
      <c r="K119"/>
      <c r="L119"/>
      <c r="M119"/>
      <c r="N119"/>
      <c r="O119"/>
      <c r="P119"/>
    </row>
    <row r="120" spans="1:16" x14ac:dyDescent="0.45">
      <c r="A120" s="589"/>
      <c r="B120" s="960" t="s">
        <v>607</v>
      </c>
      <c r="C120" s="116">
        <v>0</v>
      </c>
      <c r="D120" s="117">
        <v>0</v>
      </c>
      <c r="E120" s="951"/>
      <c r="F120" s="952"/>
      <c r="G120" s="952"/>
      <c r="H120" s="952"/>
      <c r="I120" s="953"/>
      <c r="J120" s="302"/>
      <c r="K120"/>
      <c r="L120"/>
      <c r="M120"/>
      <c r="N120"/>
      <c r="O120"/>
      <c r="P120"/>
    </row>
    <row r="121" spans="1:16" x14ac:dyDescent="0.45">
      <c r="A121" s="589"/>
      <c r="B121" s="960" t="s">
        <v>608</v>
      </c>
      <c r="C121" s="116">
        <v>0</v>
      </c>
      <c r="D121" s="117">
        <v>0</v>
      </c>
      <c r="E121" s="951"/>
      <c r="F121" s="952"/>
      <c r="G121" s="952"/>
      <c r="H121" s="952"/>
      <c r="I121" s="953"/>
      <c r="J121" s="302"/>
      <c r="K121"/>
      <c r="L121"/>
      <c r="M121"/>
      <c r="N121"/>
      <c r="O121"/>
      <c r="P121"/>
    </row>
    <row r="122" spans="1:16" x14ac:dyDescent="0.45">
      <c r="A122" s="589"/>
      <c r="B122" s="960" t="s">
        <v>609</v>
      </c>
      <c r="C122" s="116">
        <v>0</v>
      </c>
      <c r="D122" s="117">
        <v>0</v>
      </c>
      <c r="E122" s="951"/>
      <c r="F122" s="952"/>
      <c r="G122" s="952"/>
      <c r="H122" s="952"/>
      <c r="I122" s="953"/>
      <c r="J122" s="302"/>
      <c r="K122"/>
      <c r="L122"/>
      <c r="M122"/>
      <c r="N122"/>
      <c r="O122"/>
      <c r="P122"/>
    </row>
    <row r="123" spans="1:16" x14ac:dyDescent="0.45">
      <c r="A123" s="589"/>
      <c r="B123" s="960" t="s">
        <v>610</v>
      </c>
      <c r="C123" s="116">
        <v>0</v>
      </c>
      <c r="D123" s="117">
        <v>0</v>
      </c>
      <c r="E123" s="951"/>
      <c r="F123" s="952"/>
      <c r="G123" s="952"/>
      <c r="H123" s="952"/>
      <c r="I123" s="953"/>
      <c r="J123" s="302"/>
      <c r="K123"/>
      <c r="L123"/>
      <c r="M123"/>
      <c r="N123"/>
      <c r="O123"/>
      <c r="P123"/>
    </row>
    <row r="124" spans="1:16" x14ac:dyDescent="0.45">
      <c r="A124" s="589"/>
      <c r="B124" s="960" t="s">
        <v>611</v>
      </c>
      <c r="C124" s="116">
        <v>0</v>
      </c>
      <c r="D124" s="117">
        <v>0</v>
      </c>
      <c r="E124" s="951"/>
      <c r="F124" s="952"/>
      <c r="G124" s="952"/>
      <c r="H124" s="952"/>
      <c r="I124" s="953"/>
      <c r="J124" s="302"/>
      <c r="K124"/>
      <c r="L124"/>
      <c r="M124"/>
      <c r="N124"/>
      <c r="O124"/>
      <c r="P124"/>
    </row>
    <row r="125" spans="1:16" x14ac:dyDescent="0.45">
      <c r="A125" s="589"/>
      <c r="B125" s="960" t="s">
        <v>612</v>
      </c>
      <c r="C125" s="116">
        <v>0</v>
      </c>
      <c r="D125" s="117">
        <v>0</v>
      </c>
      <c r="E125" s="951"/>
      <c r="F125" s="952"/>
      <c r="G125" s="952"/>
      <c r="H125" s="952"/>
      <c r="I125" s="953"/>
      <c r="J125" s="302"/>
      <c r="K125"/>
      <c r="L125"/>
      <c r="M125"/>
      <c r="N125"/>
      <c r="O125"/>
      <c r="P125"/>
    </row>
    <row r="126" spans="1:16" x14ac:dyDescent="0.45">
      <c r="A126" s="589"/>
      <c r="B126" s="960" t="s">
        <v>613</v>
      </c>
      <c r="C126" s="116">
        <v>0</v>
      </c>
      <c r="D126" s="117">
        <v>0</v>
      </c>
      <c r="E126" s="951"/>
      <c r="F126" s="952"/>
      <c r="G126" s="952"/>
      <c r="H126" s="952"/>
      <c r="I126" s="953"/>
      <c r="J126" s="302"/>
      <c r="K126"/>
      <c r="L126"/>
      <c r="M126"/>
      <c r="N126"/>
      <c r="O126"/>
      <c r="P126"/>
    </row>
    <row r="127" spans="1:16" x14ac:dyDescent="0.45">
      <c r="A127" s="589"/>
      <c r="B127" s="960" t="s">
        <v>614</v>
      </c>
      <c r="C127" s="116">
        <v>0</v>
      </c>
      <c r="D127" s="117">
        <v>0</v>
      </c>
      <c r="E127" s="951"/>
      <c r="F127" s="952"/>
      <c r="G127" s="952"/>
      <c r="H127" s="952"/>
      <c r="I127" s="953"/>
      <c r="J127" s="302"/>
      <c r="K127"/>
      <c r="L127"/>
      <c r="M127"/>
      <c r="N127"/>
      <c r="O127"/>
      <c r="P127"/>
    </row>
    <row r="128" spans="1:16" x14ac:dyDescent="0.45">
      <c r="A128" s="589"/>
      <c r="B128" s="960" t="s">
        <v>615</v>
      </c>
      <c r="C128" s="116">
        <v>0</v>
      </c>
      <c r="D128" s="117">
        <v>0</v>
      </c>
      <c r="E128" s="951"/>
      <c r="F128" s="952"/>
      <c r="G128" s="952"/>
      <c r="H128" s="952"/>
      <c r="I128" s="953"/>
      <c r="J128" s="302"/>
      <c r="K128"/>
      <c r="L128"/>
      <c r="M128"/>
      <c r="N128"/>
      <c r="O128"/>
      <c r="P128"/>
    </row>
    <row r="129" spans="1:16" x14ac:dyDescent="0.45">
      <c r="A129" s="589"/>
      <c r="B129" s="960" t="s">
        <v>616</v>
      </c>
      <c r="C129" s="116">
        <v>0</v>
      </c>
      <c r="D129" s="117">
        <v>0</v>
      </c>
      <c r="E129" s="951"/>
      <c r="F129" s="952"/>
      <c r="G129" s="952"/>
      <c r="H129" s="952"/>
      <c r="I129" s="953"/>
      <c r="J129" s="302"/>
      <c r="K129"/>
      <c r="L129"/>
      <c r="M129"/>
      <c r="N129"/>
      <c r="O129"/>
      <c r="P129"/>
    </row>
    <row r="130" spans="1:16" x14ac:dyDescent="0.45">
      <c r="A130" s="589"/>
      <c r="B130" s="960" t="s">
        <v>617</v>
      </c>
      <c r="C130" s="116">
        <v>0</v>
      </c>
      <c r="D130" s="117">
        <v>0</v>
      </c>
      <c r="E130" s="951"/>
      <c r="F130" s="952"/>
      <c r="G130" s="952"/>
      <c r="H130" s="952"/>
      <c r="I130" s="953"/>
      <c r="J130" s="302"/>
      <c r="K130"/>
      <c r="L130"/>
      <c r="M130"/>
      <c r="N130"/>
      <c r="O130"/>
      <c r="P130"/>
    </row>
    <row r="131" spans="1:16" x14ac:dyDescent="0.45">
      <c r="A131" s="589"/>
      <c r="B131" s="960" t="s">
        <v>618</v>
      </c>
      <c r="C131" s="116">
        <v>0</v>
      </c>
      <c r="D131" s="117">
        <v>0</v>
      </c>
      <c r="E131" s="951"/>
      <c r="F131" s="952"/>
      <c r="G131" s="952"/>
      <c r="H131" s="952"/>
      <c r="I131" s="953"/>
      <c r="J131" s="302"/>
      <c r="K131"/>
      <c r="L131"/>
      <c r="M131"/>
      <c r="N131"/>
      <c r="O131"/>
      <c r="P131"/>
    </row>
    <row r="132" spans="1:16" x14ac:dyDescent="0.45">
      <c r="A132" s="589"/>
      <c r="B132" s="960" t="s">
        <v>619</v>
      </c>
      <c r="C132" s="116">
        <v>0</v>
      </c>
      <c r="D132" s="117">
        <v>0</v>
      </c>
      <c r="E132" s="951"/>
      <c r="F132" s="952"/>
      <c r="G132" s="952"/>
      <c r="H132" s="952"/>
      <c r="I132" s="953"/>
      <c r="J132" s="302"/>
      <c r="K132"/>
      <c r="L132"/>
      <c r="M132"/>
      <c r="N132"/>
      <c r="O132"/>
      <c r="P132"/>
    </row>
    <row r="133" spans="1:16" x14ac:dyDescent="0.45">
      <c r="A133" s="589"/>
      <c r="B133" s="960" t="s">
        <v>620</v>
      </c>
      <c r="C133" s="116">
        <v>0</v>
      </c>
      <c r="D133" s="117">
        <v>0</v>
      </c>
      <c r="E133" s="951"/>
      <c r="F133" s="952"/>
      <c r="G133" s="952"/>
      <c r="H133" s="952"/>
      <c r="I133" s="953"/>
      <c r="J133" s="302"/>
      <c r="K133"/>
      <c r="L133"/>
      <c r="M133"/>
      <c r="N133"/>
      <c r="O133"/>
      <c r="P133"/>
    </row>
    <row r="134" spans="1:16" x14ac:dyDescent="0.45">
      <c r="A134" s="589"/>
      <c r="B134" s="960" t="s">
        <v>621</v>
      </c>
      <c r="C134" s="116">
        <v>0</v>
      </c>
      <c r="D134" s="117">
        <v>0</v>
      </c>
      <c r="E134" s="951"/>
      <c r="F134" s="952"/>
      <c r="G134" s="952"/>
      <c r="H134" s="952"/>
      <c r="I134" s="953"/>
      <c r="J134" s="302"/>
      <c r="K134"/>
      <c r="L134"/>
      <c r="M134"/>
      <c r="N134"/>
      <c r="O134"/>
      <c r="P134"/>
    </row>
    <row r="135" spans="1:16" x14ac:dyDescent="0.45">
      <c r="A135" s="589"/>
      <c r="B135" s="960" t="s">
        <v>622</v>
      </c>
      <c r="C135" s="116">
        <v>0</v>
      </c>
      <c r="D135" s="117">
        <v>0</v>
      </c>
      <c r="E135" s="951"/>
      <c r="F135" s="952"/>
      <c r="G135" s="952"/>
      <c r="H135" s="952"/>
      <c r="I135" s="953"/>
      <c r="J135" s="302"/>
      <c r="K135"/>
      <c r="L135"/>
      <c r="M135"/>
      <c r="N135"/>
      <c r="O135"/>
      <c r="P135"/>
    </row>
    <row r="136" spans="1:16" x14ac:dyDescent="0.45">
      <c r="A136" s="589"/>
      <c r="B136" s="960" t="s">
        <v>623</v>
      </c>
      <c r="C136" s="116">
        <v>0</v>
      </c>
      <c r="D136" s="117">
        <v>0</v>
      </c>
      <c r="E136" s="951"/>
      <c r="F136" s="952"/>
      <c r="G136" s="952"/>
      <c r="H136" s="952"/>
      <c r="I136" s="953"/>
      <c r="J136" s="302"/>
      <c r="K136"/>
      <c r="L136"/>
      <c r="M136"/>
      <c r="N136"/>
      <c r="O136"/>
      <c r="P136"/>
    </row>
    <row r="137" spans="1:16" x14ac:dyDescent="0.45">
      <c r="A137" s="589"/>
      <c r="B137" s="960" t="s">
        <v>624</v>
      </c>
      <c r="C137" s="116">
        <v>0</v>
      </c>
      <c r="D137" s="117">
        <v>0</v>
      </c>
      <c r="E137" s="951"/>
      <c r="F137" s="952"/>
      <c r="G137" s="952"/>
      <c r="H137" s="952"/>
      <c r="I137" s="953"/>
      <c r="J137" s="302"/>
      <c r="K137"/>
      <c r="L137"/>
      <c r="M137"/>
      <c r="N137"/>
      <c r="O137"/>
      <c r="P137"/>
    </row>
    <row r="138" spans="1:16" x14ac:dyDescent="0.45">
      <c r="A138" s="589"/>
      <c r="B138" s="960" t="s">
        <v>625</v>
      </c>
      <c r="C138" s="116">
        <v>0</v>
      </c>
      <c r="D138" s="117">
        <v>0</v>
      </c>
      <c r="E138" s="951"/>
      <c r="F138" s="952"/>
      <c r="G138" s="952"/>
      <c r="H138" s="952"/>
      <c r="I138" s="953"/>
      <c r="J138" s="302"/>
      <c r="K138"/>
      <c r="L138"/>
      <c r="M138"/>
      <c r="N138"/>
      <c r="O138"/>
      <c r="P138"/>
    </row>
    <row r="139" spans="1:16" x14ac:dyDescent="0.45">
      <c r="A139" s="589"/>
      <c r="B139" s="960" t="s">
        <v>626</v>
      </c>
      <c r="C139" s="116">
        <v>0</v>
      </c>
      <c r="D139" s="117">
        <v>0</v>
      </c>
      <c r="E139" s="951"/>
      <c r="F139" s="952"/>
      <c r="G139" s="952"/>
      <c r="H139" s="952"/>
      <c r="I139" s="953"/>
      <c r="J139" s="302"/>
      <c r="K139"/>
      <c r="L139"/>
      <c r="M139"/>
      <c r="N139"/>
      <c r="O139"/>
      <c r="P139"/>
    </row>
    <row r="140" spans="1:16" x14ac:dyDescent="0.45">
      <c r="A140" s="589"/>
      <c r="B140" s="960" t="s">
        <v>627</v>
      </c>
      <c r="C140" s="116">
        <v>0</v>
      </c>
      <c r="D140" s="117">
        <v>0</v>
      </c>
      <c r="E140" s="951"/>
      <c r="F140" s="952"/>
      <c r="G140" s="952"/>
      <c r="H140" s="952"/>
      <c r="I140" s="953"/>
      <c r="J140" s="302"/>
      <c r="K140"/>
      <c r="L140"/>
      <c r="M140"/>
      <c r="N140"/>
      <c r="O140"/>
      <c r="P140"/>
    </row>
    <row r="141" spans="1:16" x14ac:dyDescent="0.45">
      <c r="A141" s="589"/>
      <c r="B141" s="960" t="s">
        <v>628</v>
      </c>
      <c r="C141" s="116">
        <v>0</v>
      </c>
      <c r="D141" s="117">
        <v>0</v>
      </c>
      <c r="E141" s="951"/>
      <c r="F141" s="952"/>
      <c r="G141" s="952"/>
      <c r="H141" s="952"/>
      <c r="I141" s="953"/>
      <c r="J141" s="302"/>
      <c r="K141"/>
      <c r="L141"/>
      <c r="M141"/>
      <c r="N141"/>
      <c r="O141"/>
      <c r="P141"/>
    </row>
    <row r="142" spans="1:16" x14ac:dyDescent="0.45">
      <c r="A142" s="589"/>
      <c r="B142" s="960" t="s">
        <v>629</v>
      </c>
      <c r="C142" s="116">
        <v>0</v>
      </c>
      <c r="D142" s="117">
        <v>0</v>
      </c>
      <c r="E142" s="951"/>
      <c r="F142" s="952"/>
      <c r="G142" s="952"/>
      <c r="H142" s="952"/>
      <c r="I142" s="953"/>
      <c r="J142" s="302"/>
      <c r="K142"/>
      <c r="L142"/>
      <c r="M142"/>
      <c r="N142"/>
      <c r="O142"/>
      <c r="P142"/>
    </row>
    <row r="143" spans="1:16" x14ac:dyDescent="0.45">
      <c r="A143" s="589"/>
      <c r="B143" s="960" t="s">
        <v>630</v>
      </c>
      <c r="C143" s="116">
        <v>0</v>
      </c>
      <c r="D143" s="117">
        <v>0</v>
      </c>
      <c r="E143" s="951"/>
      <c r="F143" s="952"/>
      <c r="G143" s="952"/>
      <c r="H143" s="952"/>
      <c r="I143" s="953"/>
      <c r="J143" s="302"/>
      <c r="K143"/>
      <c r="L143"/>
      <c r="M143"/>
      <c r="N143"/>
      <c r="O143"/>
      <c r="P143"/>
    </row>
    <row r="144" spans="1:16" x14ac:dyDescent="0.45">
      <c r="A144" s="589"/>
      <c r="B144" s="960" t="s">
        <v>631</v>
      </c>
      <c r="C144" s="116">
        <v>0</v>
      </c>
      <c r="D144" s="117">
        <v>0</v>
      </c>
      <c r="E144" s="951"/>
      <c r="F144" s="952"/>
      <c r="G144" s="952"/>
      <c r="H144" s="952"/>
      <c r="I144" s="953"/>
      <c r="J144" s="302"/>
      <c r="K144"/>
      <c r="L144"/>
      <c r="M144"/>
      <c r="N144"/>
      <c r="O144"/>
      <c r="P144"/>
    </row>
    <row r="145" spans="1:16" x14ac:dyDescent="0.45">
      <c r="A145" s="589"/>
      <c r="B145" s="960" t="s">
        <v>632</v>
      </c>
      <c r="C145" s="116">
        <v>0</v>
      </c>
      <c r="D145" s="117">
        <v>0</v>
      </c>
      <c r="E145" s="951"/>
      <c r="F145" s="952"/>
      <c r="G145" s="952"/>
      <c r="H145" s="952"/>
      <c r="I145" s="953"/>
      <c r="J145" s="302"/>
      <c r="K145"/>
      <c r="L145"/>
      <c r="M145"/>
      <c r="N145"/>
      <c r="O145"/>
      <c r="P145"/>
    </row>
    <row r="146" spans="1:16" x14ac:dyDescent="0.45">
      <c r="A146" s="589"/>
      <c r="B146" s="960" t="s">
        <v>633</v>
      </c>
      <c r="C146" s="116">
        <v>0</v>
      </c>
      <c r="D146" s="117">
        <v>0</v>
      </c>
      <c r="E146" s="951"/>
      <c r="F146" s="952"/>
      <c r="G146" s="952"/>
      <c r="H146" s="952"/>
      <c r="I146" s="953"/>
      <c r="J146" s="302"/>
      <c r="K146"/>
      <c r="L146"/>
      <c r="M146"/>
      <c r="N146"/>
      <c r="O146"/>
      <c r="P146"/>
    </row>
    <row r="147" spans="1:16" x14ac:dyDescent="0.45">
      <c r="A147" s="589"/>
      <c r="B147" s="960" t="s">
        <v>634</v>
      </c>
      <c r="C147" s="116">
        <v>0</v>
      </c>
      <c r="D147" s="117">
        <v>0</v>
      </c>
      <c r="E147" s="951"/>
      <c r="F147" s="952"/>
      <c r="G147" s="952"/>
      <c r="H147" s="952"/>
      <c r="I147" s="953"/>
      <c r="J147" s="302"/>
      <c r="K147"/>
      <c r="L147"/>
      <c r="M147"/>
      <c r="N147"/>
      <c r="O147"/>
      <c r="P147"/>
    </row>
    <row r="148" spans="1:16" x14ac:dyDescent="0.45">
      <c r="A148" s="589"/>
      <c r="B148" s="960" t="s">
        <v>635</v>
      </c>
      <c r="C148" s="116">
        <v>0</v>
      </c>
      <c r="D148" s="117">
        <v>0</v>
      </c>
      <c r="E148" s="951"/>
      <c r="F148" s="952"/>
      <c r="G148" s="952"/>
      <c r="H148" s="952"/>
      <c r="I148" s="953"/>
      <c r="J148" s="302"/>
      <c r="K148"/>
      <c r="L148"/>
      <c r="M148"/>
      <c r="N148"/>
      <c r="O148"/>
      <c r="P148"/>
    </row>
    <row r="149" spans="1:16" x14ac:dyDescent="0.45">
      <c r="A149" s="589"/>
      <c r="B149" s="960" t="s">
        <v>636</v>
      </c>
      <c r="C149" s="116">
        <v>0</v>
      </c>
      <c r="D149" s="117">
        <v>0</v>
      </c>
      <c r="E149" s="951"/>
      <c r="F149" s="952"/>
      <c r="G149" s="952"/>
      <c r="H149" s="952"/>
      <c r="I149" s="953"/>
      <c r="J149" s="302"/>
      <c r="K149"/>
      <c r="L149"/>
      <c r="M149"/>
      <c r="N149"/>
      <c r="O149"/>
      <c r="P149"/>
    </row>
    <row r="150" spans="1:16" x14ac:dyDescent="0.45">
      <c r="A150" s="589"/>
      <c r="B150" s="960" t="s">
        <v>637</v>
      </c>
      <c r="C150" s="116">
        <v>0</v>
      </c>
      <c r="D150" s="117">
        <v>0</v>
      </c>
      <c r="E150" s="951"/>
      <c r="F150" s="952"/>
      <c r="G150" s="952"/>
      <c r="H150" s="952"/>
      <c r="I150" s="953"/>
      <c r="J150" s="302"/>
      <c r="K150"/>
      <c r="L150"/>
      <c r="M150"/>
      <c r="N150"/>
      <c r="O150"/>
      <c r="P150"/>
    </row>
    <row r="151" spans="1:16" x14ac:dyDescent="0.45">
      <c r="A151" s="589"/>
      <c r="B151" s="960" t="s">
        <v>638</v>
      </c>
      <c r="C151" s="116">
        <v>0</v>
      </c>
      <c r="D151" s="117">
        <v>0</v>
      </c>
      <c r="E151" s="951"/>
      <c r="F151" s="952"/>
      <c r="G151" s="952"/>
      <c r="H151" s="952"/>
      <c r="I151" s="953"/>
      <c r="J151" s="302"/>
      <c r="K151"/>
      <c r="L151"/>
      <c r="M151"/>
      <c r="N151"/>
      <c r="O151"/>
      <c r="P151"/>
    </row>
    <row r="152" spans="1:16" x14ac:dyDescent="0.45">
      <c r="A152" s="589"/>
      <c r="B152" s="960" t="s">
        <v>639</v>
      </c>
      <c r="C152" s="116">
        <v>0</v>
      </c>
      <c r="D152" s="117">
        <v>0</v>
      </c>
      <c r="E152" s="951"/>
      <c r="F152" s="952"/>
      <c r="G152" s="952"/>
      <c r="H152" s="952"/>
      <c r="I152" s="953"/>
      <c r="J152" s="302"/>
      <c r="K152"/>
      <c r="L152"/>
      <c r="M152"/>
      <c r="N152"/>
      <c r="O152"/>
      <c r="P152"/>
    </row>
    <row r="153" spans="1:16" x14ac:dyDescent="0.45">
      <c r="A153" s="589"/>
      <c r="B153" s="960" t="s">
        <v>640</v>
      </c>
      <c r="C153" s="116">
        <v>0</v>
      </c>
      <c r="D153" s="117">
        <v>0</v>
      </c>
      <c r="E153" s="951"/>
      <c r="F153" s="952"/>
      <c r="G153" s="952"/>
      <c r="H153" s="952"/>
      <c r="I153" s="953"/>
      <c r="J153" s="302"/>
      <c r="K153"/>
      <c r="L153"/>
      <c r="M153"/>
      <c r="N153"/>
      <c r="O153"/>
      <c r="P153"/>
    </row>
    <row r="154" spans="1:16" x14ac:dyDescent="0.45">
      <c r="A154" s="589"/>
      <c r="B154" s="960" t="s">
        <v>641</v>
      </c>
      <c r="C154" s="116">
        <v>0</v>
      </c>
      <c r="D154" s="117">
        <v>0</v>
      </c>
      <c r="E154" s="951"/>
      <c r="F154" s="952"/>
      <c r="G154" s="952"/>
      <c r="H154" s="952"/>
      <c r="I154" s="953"/>
      <c r="J154" s="302"/>
      <c r="K154"/>
      <c r="L154"/>
      <c r="M154"/>
      <c r="N154"/>
      <c r="O154"/>
      <c r="P154"/>
    </row>
    <row r="155" spans="1:16" x14ac:dyDescent="0.45">
      <c r="A155" s="589"/>
      <c r="B155" s="960" t="s">
        <v>642</v>
      </c>
      <c r="C155" s="116">
        <v>0</v>
      </c>
      <c r="D155" s="117">
        <v>0</v>
      </c>
      <c r="E155" s="951"/>
      <c r="F155" s="952"/>
      <c r="G155" s="952"/>
      <c r="H155" s="952"/>
      <c r="I155" s="953"/>
      <c r="J155" s="302"/>
      <c r="K155"/>
      <c r="L155"/>
      <c r="M155"/>
      <c r="N155"/>
      <c r="O155"/>
      <c r="P155"/>
    </row>
    <row r="156" spans="1:16" x14ac:dyDescent="0.45">
      <c r="A156" s="589"/>
      <c r="B156" s="960" t="s">
        <v>643</v>
      </c>
      <c r="C156" s="116">
        <v>0</v>
      </c>
      <c r="D156" s="117">
        <v>0</v>
      </c>
      <c r="E156" s="951"/>
      <c r="F156" s="952"/>
      <c r="G156" s="952"/>
      <c r="H156" s="952"/>
      <c r="I156" s="953"/>
      <c r="J156" s="302"/>
      <c r="K156"/>
      <c r="L156"/>
      <c r="M156"/>
      <c r="N156"/>
      <c r="O156"/>
      <c r="P156"/>
    </row>
    <row r="157" spans="1:16" x14ac:dyDescent="0.45">
      <c r="A157" s="589"/>
      <c r="B157" s="960" t="s">
        <v>644</v>
      </c>
      <c r="C157" s="116">
        <v>0</v>
      </c>
      <c r="D157" s="117">
        <v>0</v>
      </c>
      <c r="E157" s="951"/>
      <c r="F157" s="952"/>
      <c r="G157" s="952"/>
      <c r="H157" s="952"/>
      <c r="I157" s="953"/>
      <c r="J157" s="302"/>
      <c r="K157"/>
      <c r="L157"/>
      <c r="M157"/>
      <c r="N157"/>
      <c r="O157"/>
      <c r="P157"/>
    </row>
    <row r="158" spans="1:16" x14ac:dyDescent="0.45">
      <c r="A158" s="589"/>
      <c r="B158" s="960" t="s">
        <v>645</v>
      </c>
      <c r="C158" s="116">
        <v>0</v>
      </c>
      <c r="D158" s="117">
        <v>0</v>
      </c>
      <c r="E158" s="951"/>
      <c r="F158" s="952"/>
      <c r="G158" s="952"/>
      <c r="H158" s="952"/>
      <c r="I158" s="953"/>
      <c r="J158" s="302"/>
      <c r="K158"/>
      <c r="L158"/>
      <c r="M158"/>
      <c r="N158"/>
      <c r="O158"/>
      <c r="P158"/>
    </row>
    <row r="159" spans="1:16" x14ac:dyDescent="0.45">
      <c r="A159" s="589"/>
      <c r="B159" s="960" t="s">
        <v>646</v>
      </c>
      <c r="C159" s="116">
        <v>0</v>
      </c>
      <c r="D159" s="117">
        <v>0</v>
      </c>
      <c r="E159" s="951"/>
      <c r="F159" s="952"/>
      <c r="G159" s="952"/>
      <c r="H159" s="952"/>
      <c r="I159" s="953"/>
      <c r="J159" s="302"/>
      <c r="K159"/>
      <c r="L159"/>
      <c r="M159"/>
      <c r="N159"/>
      <c r="O159"/>
      <c r="P159"/>
    </row>
    <row r="160" spans="1:16" x14ac:dyDescent="0.45">
      <c r="A160" s="589"/>
      <c r="B160" s="960" t="s">
        <v>647</v>
      </c>
      <c r="C160" s="116">
        <v>0</v>
      </c>
      <c r="D160" s="117">
        <v>0</v>
      </c>
      <c r="E160" s="951"/>
      <c r="F160" s="952"/>
      <c r="G160" s="952"/>
      <c r="H160" s="952"/>
      <c r="I160" s="953"/>
      <c r="J160" s="302"/>
      <c r="K160"/>
      <c r="L160"/>
      <c r="M160"/>
      <c r="N160"/>
      <c r="O160"/>
      <c r="P160"/>
    </row>
    <row r="161" spans="1:16" x14ac:dyDescent="0.45">
      <c r="A161" s="589"/>
      <c r="B161" s="960" t="s">
        <v>648</v>
      </c>
      <c r="C161" s="116">
        <v>0</v>
      </c>
      <c r="D161" s="117">
        <v>0</v>
      </c>
      <c r="E161" s="951"/>
      <c r="F161" s="952"/>
      <c r="G161" s="952"/>
      <c r="H161" s="952"/>
      <c r="I161" s="953"/>
      <c r="J161" s="302"/>
      <c r="K161"/>
      <c r="L161"/>
      <c r="M161"/>
      <c r="N161"/>
      <c r="O161"/>
      <c r="P161"/>
    </row>
    <row r="162" spans="1:16" x14ac:dyDescent="0.45">
      <c r="A162" s="589"/>
      <c r="B162" s="960" t="s">
        <v>649</v>
      </c>
      <c r="C162" s="116">
        <v>0</v>
      </c>
      <c r="D162" s="117">
        <v>0</v>
      </c>
      <c r="E162" s="951"/>
      <c r="F162" s="952"/>
      <c r="G162" s="952"/>
      <c r="H162" s="952"/>
      <c r="I162" s="953"/>
      <c r="J162" s="302"/>
      <c r="K162"/>
      <c r="L162"/>
      <c r="M162"/>
      <c r="N162"/>
      <c r="O162"/>
      <c r="P162"/>
    </row>
    <row r="163" spans="1:16" x14ac:dyDescent="0.45">
      <c r="A163" s="589"/>
      <c r="B163" s="960" t="s">
        <v>650</v>
      </c>
      <c r="C163" s="116">
        <v>0</v>
      </c>
      <c r="D163" s="117">
        <v>0</v>
      </c>
      <c r="E163" s="951"/>
      <c r="F163" s="952"/>
      <c r="G163" s="952"/>
      <c r="H163" s="952"/>
      <c r="I163" s="953"/>
      <c r="J163" s="302"/>
      <c r="K163"/>
      <c r="L163"/>
      <c r="M163"/>
      <c r="N163"/>
      <c r="O163"/>
      <c r="P163"/>
    </row>
    <row r="164" spans="1:16" x14ac:dyDescent="0.45">
      <c r="A164" s="589"/>
      <c r="B164" s="960" t="s">
        <v>651</v>
      </c>
      <c r="C164" s="116">
        <v>0</v>
      </c>
      <c r="D164" s="117">
        <v>0</v>
      </c>
      <c r="E164" s="951"/>
      <c r="F164" s="952"/>
      <c r="G164" s="952"/>
      <c r="H164" s="952"/>
      <c r="I164" s="953"/>
      <c r="J164" s="302"/>
      <c r="K164"/>
      <c r="L164"/>
      <c r="M164"/>
      <c r="N164"/>
      <c r="O164"/>
      <c r="P164"/>
    </row>
    <row r="165" spans="1:16" x14ac:dyDescent="0.45">
      <c r="A165" s="589"/>
      <c r="B165" s="960" t="s">
        <v>652</v>
      </c>
      <c r="C165" s="116">
        <v>0</v>
      </c>
      <c r="D165" s="117">
        <v>0</v>
      </c>
      <c r="E165" s="951"/>
      <c r="F165" s="952"/>
      <c r="G165" s="952"/>
      <c r="H165" s="952"/>
      <c r="I165" s="953"/>
      <c r="J165" s="302"/>
      <c r="K165"/>
      <c r="L165"/>
      <c r="M165"/>
      <c r="N165"/>
      <c r="O165"/>
      <c r="P165"/>
    </row>
    <row r="166" spans="1:16" x14ac:dyDescent="0.45">
      <c r="A166" s="589"/>
      <c r="B166" s="960" t="s">
        <v>653</v>
      </c>
      <c r="C166" s="116">
        <v>0</v>
      </c>
      <c r="D166" s="117">
        <v>0</v>
      </c>
      <c r="E166" s="951"/>
      <c r="F166" s="952"/>
      <c r="G166" s="952"/>
      <c r="H166" s="952"/>
      <c r="I166" s="953"/>
      <c r="J166" s="302"/>
      <c r="K166"/>
      <c r="L166"/>
      <c r="M166"/>
      <c r="N166"/>
      <c r="O166"/>
      <c r="P166"/>
    </row>
    <row r="167" spans="1:16" x14ac:dyDescent="0.45">
      <c r="A167" s="589"/>
      <c r="B167" s="960" t="s">
        <v>654</v>
      </c>
      <c r="C167" s="116">
        <v>0</v>
      </c>
      <c r="D167" s="117">
        <v>0</v>
      </c>
      <c r="E167" s="951"/>
      <c r="F167" s="952"/>
      <c r="G167" s="952"/>
      <c r="H167" s="952"/>
      <c r="I167" s="953"/>
      <c r="J167" s="302"/>
      <c r="K167"/>
      <c r="L167"/>
      <c r="M167"/>
      <c r="N167"/>
      <c r="O167"/>
      <c r="P167"/>
    </row>
    <row r="168" spans="1:16" x14ac:dyDescent="0.45">
      <c r="A168" s="589"/>
      <c r="B168" s="960" t="s">
        <v>655</v>
      </c>
      <c r="C168" s="116">
        <v>0</v>
      </c>
      <c r="D168" s="117">
        <v>0</v>
      </c>
      <c r="E168" s="951"/>
      <c r="F168" s="952"/>
      <c r="G168" s="952"/>
      <c r="H168" s="952"/>
      <c r="I168" s="953"/>
      <c r="J168" s="302"/>
      <c r="K168"/>
      <c r="L168"/>
      <c r="M168"/>
      <c r="N168"/>
      <c r="O168"/>
      <c r="P168"/>
    </row>
    <row r="169" spans="1:16" x14ac:dyDescent="0.45">
      <c r="A169" s="589"/>
      <c r="B169" s="960" t="s">
        <v>656</v>
      </c>
      <c r="C169" s="116">
        <v>0</v>
      </c>
      <c r="D169" s="117">
        <v>0</v>
      </c>
      <c r="E169" s="951"/>
      <c r="F169" s="952"/>
      <c r="G169" s="952"/>
      <c r="H169" s="952"/>
      <c r="I169" s="953"/>
      <c r="J169" s="302"/>
      <c r="K169"/>
      <c r="L169"/>
      <c r="M169"/>
      <c r="N169"/>
      <c r="O169"/>
      <c r="P169"/>
    </row>
    <row r="170" spans="1:16" x14ac:dyDescent="0.45">
      <c r="A170" s="589"/>
      <c r="B170" s="960" t="s">
        <v>657</v>
      </c>
      <c r="C170" s="116">
        <v>0</v>
      </c>
      <c r="D170" s="117">
        <v>0</v>
      </c>
      <c r="E170" s="951"/>
      <c r="F170" s="952"/>
      <c r="G170" s="952"/>
      <c r="H170" s="952"/>
      <c r="I170" s="953"/>
      <c r="J170" s="302"/>
      <c r="K170"/>
      <c r="L170"/>
      <c r="M170"/>
      <c r="N170"/>
      <c r="O170"/>
      <c r="P170"/>
    </row>
    <row r="171" spans="1:16" x14ac:dyDescent="0.45">
      <c r="A171" s="589"/>
      <c r="B171" s="960" t="s">
        <v>658</v>
      </c>
      <c r="C171" s="116">
        <v>0</v>
      </c>
      <c r="D171" s="117">
        <v>0</v>
      </c>
      <c r="E171" s="951"/>
      <c r="F171" s="952"/>
      <c r="G171" s="952"/>
      <c r="H171" s="952"/>
      <c r="I171" s="953"/>
      <c r="J171" s="302"/>
      <c r="K171"/>
      <c r="L171"/>
      <c r="M171"/>
      <c r="N171"/>
      <c r="O171"/>
      <c r="P171"/>
    </row>
    <row r="172" spans="1:16" x14ac:dyDescent="0.45">
      <c r="A172" s="589"/>
      <c r="B172" s="960" t="s">
        <v>659</v>
      </c>
      <c r="C172" s="116">
        <v>0</v>
      </c>
      <c r="D172" s="117">
        <v>0</v>
      </c>
      <c r="E172" s="951"/>
      <c r="F172" s="952"/>
      <c r="G172" s="952"/>
      <c r="H172" s="952"/>
      <c r="I172" s="953"/>
      <c r="J172" s="302"/>
      <c r="K172"/>
      <c r="L172"/>
      <c r="M172"/>
      <c r="N172"/>
      <c r="O172"/>
      <c r="P172"/>
    </row>
    <row r="173" spans="1:16" x14ac:dyDescent="0.45">
      <c r="A173" s="589"/>
      <c r="B173" s="960" t="s">
        <v>660</v>
      </c>
      <c r="C173" s="116">
        <v>0</v>
      </c>
      <c r="D173" s="117">
        <v>0</v>
      </c>
      <c r="E173" s="951"/>
      <c r="F173" s="952"/>
      <c r="G173" s="952"/>
      <c r="H173" s="952"/>
      <c r="I173" s="953"/>
      <c r="J173" s="302"/>
      <c r="K173"/>
      <c r="L173"/>
      <c r="M173"/>
      <c r="N173"/>
      <c r="O173"/>
      <c r="P173"/>
    </row>
    <row r="174" spans="1:16" x14ac:dyDescent="0.45">
      <c r="A174" s="605"/>
      <c r="B174" s="961" t="s">
        <v>661</v>
      </c>
      <c r="C174" s="118">
        <v>0</v>
      </c>
      <c r="D174" s="113">
        <v>0</v>
      </c>
      <c r="E174" s="962"/>
      <c r="F174" s="963"/>
      <c r="G174" s="963"/>
      <c r="H174" s="963"/>
      <c r="I174" s="964"/>
      <c r="J174" s="302"/>
      <c r="K174"/>
      <c r="L174"/>
      <c r="M174"/>
      <c r="N174"/>
      <c r="O174"/>
      <c r="P174"/>
    </row>
  </sheetData>
  <mergeCells count="10">
    <mergeCell ref="C5:D5"/>
    <mergeCell ref="E5:I5"/>
    <mergeCell ref="K5:P6"/>
    <mergeCell ref="K4:P4"/>
    <mergeCell ref="K7:K8"/>
    <mergeCell ref="P7:P8"/>
    <mergeCell ref="O7:O8"/>
    <mergeCell ref="N7:N8"/>
    <mergeCell ref="M7:M8"/>
    <mergeCell ref="L7:L8"/>
  </mergeCells>
  <conditionalFormatting sqref="B3:I3">
    <cfRule type="expression" dxfId="79" priority="73">
      <formula>IF(#REF!&gt;0,1,0)</formula>
    </cfRule>
  </conditionalFormatting>
  <conditionalFormatting sqref="C32:D174 C25:I29 C10:I11 K10:P29 C13:I22">
    <cfRule type="cellIs" dxfId="78" priority="33" operator="equal">
      <formula>0</formula>
    </cfRule>
  </conditionalFormatting>
  <conditionalFormatting sqref="K10:P29">
    <cfRule type="expression" dxfId="77" priority="32">
      <formula>IF(ABS(K10)&gt;=0.1,1,0)</formula>
    </cfRule>
  </conditionalFormatting>
  <conditionalFormatting sqref="C23:I23">
    <cfRule type="cellIs" dxfId="76" priority="31" operator="equal">
      <formula>0</formula>
    </cfRule>
  </conditionalFormatting>
  <conditionalFormatting sqref="C24:I24">
    <cfRule type="cellIs" dxfId="75" priority="30" operator="equal">
      <formula>0</formula>
    </cfRule>
  </conditionalFormatting>
  <conditionalFormatting sqref="C24 C27:C29 C32 C34:C174 C10:C11 C13:C22">
    <cfRule type="expression" dxfId="74" priority="29">
      <formula>IF(YEAR1_TOGGLE=0,1,0)</formula>
    </cfRule>
  </conditionalFormatting>
  <conditionalFormatting sqref="D24 D27:D29 D32 D34:D174 D10:D11 D13:D22 E22:I22">
    <cfRule type="expression" dxfId="73" priority="28">
      <formula>IF(YEAR2_TOGGLE=0,1,0)</formula>
    </cfRule>
  </conditionalFormatting>
  <conditionalFormatting sqref="E24 E27:E29 E10:E11 E13:E22">
    <cfRule type="expression" dxfId="72" priority="27">
      <formula>IF(YEAR3_TOGGLE=0,1,0)</formula>
    </cfRule>
  </conditionalFormatting>
  <conditionalFormatting sqref="F24 F27:F29 F10:F11 F13:F22">
    <cfRule type="expression" dxfId="71" priority="26">
      <formula>IF(YEAR4_TOGGLE=0,1,0)</formula>
    </cfRule>
  </conditionalFormatting>
  <conditionalFormatting sqref="G24 G27:G29 G10:G11 G13:G22">
    <cfRule type="expression" dxfId="70" priority="25">
      <formula>IF(YEAR5_TOGGLE=0,1,0)</formula>
    </cfRule>
  </conditionalFormatting>
  <conditionalFormatting sqref="H24 H27:H29 H10:H11 H13:H22">
    <cfRule type="expression" dxfId="69" priority="24">
      <formula>IF(YEAR6_TOGGLE=0,1,0)</formula>
    </cfRule>
  </conditionalFormatting>
  <conditionalFormatting sqref="I24 I27:I29 I10:I11 I13:I22">
    <cfRule type="expression" dxfId="68" priority="23">
      <formula>IF(YEAR7_TOGGLE=0,1,0)</formula>
    </cfRule>
  </conditionalFormatting>
  <conditionalFormatting sqref="K24 K27:K29 K10:K22 L10:P13">
    <cfRule type="expression" dxfId="67" priority="22">
      <formula>IF(OR(YEAR1_TOGGLE=0, YEAR2_TOGGLE=0),1,0)</formula>
    </cfRule>
  </conditionalFormatting>
  <conditionalFormatting sqref="L24 L27:L29 L10:L22 M10:P13">
    <cfRule type="expression" dxfId="66" priority="21">
      <formula>IF(OR(YEAR2_TOGGLE=0, YEAR3_TOGGLE=0),1,0)</formula>
    </cfRule>
  </conditionalFormatting>
  <conditionalFormatting sqref="M24 M27:M29 M10:M22">
    <cfRule type="expression" dxfId="65" priority="20">
      <formula>IF(OR(YEAR3_TOGGLE=0, YEAR4_TOGGLE=0),1,0)</formula>
    </cfRule>
  </conditionalFormatting>
  <conditionalFormatting sqref="N24 N27:N29 N10:N22">
    <cfRule type="expression" dxfId="64" priority="19">
      <formula>IF(OR(YEAR4_TOGGLE=0, YEAR5_TOGGLE=0),1,0)</formula>
    </cfRule>
  </conditionalFormatting>
  <conditionalFormatting sqref="O24 O27:O29 O10:O22">
    <cfRule type="expression" dxfId="63" priority="18">
      <formula>IF(OR(YEAR5_TOGGLE=0, YEAR6_TOGGLE=0),1,0)</formula>
    </cfRule>
  </conditionalFormatting>
  <conditionalFormatting sqref="P24 P27:P29 P10:P22">
    <cfRule type="expression" dxfId="62" priority="17">
      <formula>IF(OR(YEAR6_TOGGLE=0, YEAR7_TOGGLE=0),1,0)</formula>
    </cfRule>
  </conditionalFormatting>
  <conditionalFormatting sqref="C12:I12">
    <cfRule type="cellIs" dxfId="61" priority="10" operator="equal">
      <formula>0</formula>
    </cfRule>
  </conditionalFormatting>
  <conditionalFormatting sqref="C12">
    <cfRule type="expression" dxfId="60" priority="9">
      <formula>IF(YEAR1_TOGGLE=0,1,0)</formula>
    </cfRule>
  </conditionalFormatting>
  <conditionalFormatting sqref="D12">
    <cfRule type="expression" dxfId="59" priority="8">
      <formula>IF(YEAR2_TOGGLE=0,1,0)</formula>
    </cfRule>
  </conditionalFormatting>
  <conditionalFormatting sqref="E12">
    <cfRule type="expression" dxfId="58" priority="7">
      <formula>IF(YEAR3_TOGGLE=0,1,0)</formula>
    </cfRule>
  </conditionalFormatting>
  <conditionalFormatting sqref="F12">
    <cfRule type="expression" dxfId="57" priority="6">
      <formula>IF(YEAR4_TOGGLE=0,1,0)</formula>
    </cfRule>
  </conditionalFormatting>
  <conditionalFormatting sqref="G12">
    <cfRule type="expression" dxfId="56" priority="5">
      <formula>IF(YEAR5_TOGGLE=0,1,0)</formula>
    </cfRule>
  </conditionalFormatting>
  <conditionalFormatting sqref="H12">
    <cfRule type="expression" dxfId="55" priority="4">
      <formula>IF(YEAR6_TOGGLE=0,1,0)</formula>
    </cfRule>
  </conditionalFormatting>
  <conditionalFormatting sqref="I12">
    <cfRule type="expression" dxfId="54" priority="3">
      <formula>IF(YEAR7_TOGGLE=0,1,0)</formula>
    </cfRule>
  </conditionalFormatting>
  <conditionalFormatting sqref="C19">
    <cfRule type="cellIs" dxfId="53" priority="2" operator="equal">
      <formula>0</formula>
    </cfRule>
  </conditionalFormatting>
  <dataValidations count="1">
    <dataValidation allowBlank="1" showInputMessage="1" showErrorMessage="1" promptTitle="New Row" prompt="This row has been added to the template and was not present last year, so has not been prefilled. Please complete this cell and adjust Changes to pension provisions and pension adjustments (Other) (row 1k) as appropriate." sqref="C19" xr:uid="{9135CACF-7EFD-4897-885E-A2D2EA0BC9C6}"/>
  </dataValidations>
  <pageMargins left="0.70866141732283472" right="0.70866141732283472" top="0.74803149606299213" bottom="0.74803149606299213" header="0.31496062992125984" footer="0.31496062992125984"/>
  <pageSetup paperSize="9" scale="59" fitToHeight="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M24"/>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4.25" x14ac:dyDescent="0.45"/>
  <cols>
    <col min="1" max="1" width="5.796875" style="8" customWidth="1"/>
    <col min="2" max="2" width="112.19921875" style="8" customWidth="1"/>
    <col min="3" max="3" width="17.796875" style="8" customWidth="1"/>
    <col min="4" max="4" width="16.46484375" style="8" customWidth="1"/>
    <col min="5" max="5" width="10.19921875" style="24" customWidth="1"/>
    <col min="6" max="6" width="28.46484375" style="24" customWidth="1"/>
    <col min="7" max="7" width="10.19921875" style="24" customWidth="1"/>
    <col min="8" max="16384" width="9.19921875" style="8"/>
  </cols>
  <sheetData>
    <row r="1" spans="1:13" ht="15.4" x14ac:dyDescent="0.45">
      <c r="A1" s="426" t="s">
        <v>0</v>
      </c>
      <c r="B1" s="68"/>
      <c r="C1" s="68"/>
      <c r="D1" s="68"/>
    </row>
    <row r="2" spans="1:13" x14ac:dyDescent="0.45">
      <c r="A2" s="427"/>
      <c r="B2" s="68"/>
      <c r="C2" s="68"/>
      <c r="D2" s="68"/>
      <c r="E2" s="8"/>
      <c r="F2" s="8"/>
      <c r="G2" s="8"/>
    </row>
    <row r="3" spans="1:13" s="1" customFormat="1" ht="13.5" x14ac:dyDescent="0.35">
      <c r="A3" s="428" t="s">
        <v>2</v>
      </c>
      <c r="B3" s="25"/>
      <c r="C3" s="25"/>
      <c r="D3" s="25"/>
      <c r="E3" s="25"/>
      <c r="F3" s="437" t="s">
        <v>3</v>
      </c>
      <c r="G3" s="25"/>
      <c r="K3" s="12"/>
      <c r="L3" s="12"/>
      <c r="M3" s="12"/>
    </row>
    <row r="4" spans="1:13" ht="14.55" customHeight="1" x14ac:dyDescent="0.45">
      <c r="A4"/>
      <c r="B4"/>
      <c r="C4"/>
      <c r="D4"/>
      <c r="E4"/>
      <c r="F4" s="1251" t="s">
        <v>237</v>
      </c>
      <c r="G4" s="22"/>
    </row>
    <row r="5" spans="1:13" ht="15" x14ac:dyDescent="0.45">
      <c r="A5" s="10" t="s">
        <v>662</v>
      </c>
      <c r="B5" s="11"/>
      <c r="C5" s="1144" t="s">
        <v>5</v>
      </c>
      <c r="D5" s="1145"/>
      <c r="E5" s="965"/>
      <c r="F5" s="1251"/>
    </row>
    <row r="6" spans="1:13" x14ac:dyDescent="0.45">
      <c r="A6" s="444"/>
      <c r="B6" s="523"/>
      <c r="C6" s="909"/>
      <c r="D6" s="912" t="s">
        <v>8</v>
      </c>
      <c r="E6" s="752"/>
      <c r="F6" s="1251"/>
    </row>
    <row r="7" spans="1:13" x14ac:dyDescent="0.45">
      <c r="A7" s="444"/>
      <c r="B7" s="523"/>
      <c r="C7" s="913"/>
      <c r="D7" s="916"/>
      <c r="E7" s="752"/>
      <c r="F7" s="1252"/>
    </row>
    <row r="8" spans="1:13" x14ac:dyDescent="0.45">
      <c r="A8" s="448"/>
      <c r="B8" s="917" t="s">
        <v>16</v>
      </c>
      <c r="C8" s="913" t="s">
        <v>17</v>
      </c>
      <c r="D8" s="916" t="s">
        <v>18</v>
      </c>
      <c r="E8" s="966"/>
      <c r="F8" s="967" t="s">
        <v>10</v>
      </c>
    </row>
    <row r="9" spans="1:13" x14ac:dyDescent="0.45">
      <c r="A9" s="968"/>
      <c r="B9" s="602" t="s">
        <v>663</v>
      </c>
      <c r="C9" s="1249"/>
      <c r="D9" s="1250"/>
      <c r="E9" s="966"/>
      <c r="F9" s="969"/>
    </row>
    <row r="10" spans="1:13" x14ac:dyDescent="0.45">
      <c r="A10" s="568">
        <v>1</v>
      </c>
      <c r="B10" s="569" t="s">
        <v>664</v>
      </c>
      <c r="C10" s="570" t="s">
        <v>25</v>
      </c>
      <c r="D10" s="715" t="s">
        <v>25</v>
      </c>
      <c r="E10" s="970"/>
      <c r="F10" s="971"/>
    </row>
    <row r="11" spans="1:13" x14ac:dyDescent="0.45">
      <c r="A11" s="587" t="s">
        <v>26</v>
      </c>
      <c r="B11" s="602" t="s">
        <v>665</v>
      </c>
      <c r="C11" s="59">
        <v>0</v>
      </c>
      <c r="D11" s="59">
        <v>0</v>
      </c>
      <c r="E11" s="972"/>
      <c r="F11" s="280">
        <f>IF(AND(C11=0,D11=0),0,IF(AND(C11=0,D11&gt;0),1,IF(AND(C11=0,D11&lt;0),-1,(D11-C11)/ABS(C11))))</f>
        <v>0</v>
      </c>
    </row>
    <row r="12" spans="1:13" x14ac:dyDescent="0.45">
      <c r="A12" s="589" t="s">
        <v>28</v>
      </c>
      <c r="B12" s="603" t="s">
        <v>666</v>
      </c>
      <c r="C12" s="60">
        <v>0</v>
      </c>
      <c r="D12" s="60">
        <v>0</v>
      </c>
      <c r="E12" s="972"/>
      <c r="F12" s="282">
        <f>IF(AND(C12=0,D12=0),0,IF(AND(C12=0,D12&gt;0),1,IF(AND(C12=0,D12&lt;0),-1,(D12-C12)/ABS(C12))))</f>
        <v>0</v>
      </c>
    </row>
    <row r="13" spans="1:13" x14ac:dyDescent="0.45">
      <c r="A13" s="589" t="s">
        <v>30</v>
      </c>
      <c r="B13" s="603" t="s">
        <v>667</v>
      </c>
      <c r="C13" s="62">
        <v>0</v>
      </c>
      <c r="D13" s="62">
        <v>0</v>
      </c>
      <c r="E13" s="972"/>
      <c r="F13" s="281">
        <f>IF(AND(C13=0,D13=0),0,IF(AND(C13=0,D13&gt;0),1,IF(AND(C13=0,D13&lt;0),-1,(D13-C13)/ABS(C13))))</f>
        <v>0</v>
      </c>
    </row>
    <row r="14" spans="1:13" x14ac:dyDescent="0.45">
      <c r="A14" s="568"/>
      <c r="B14" s="973" t="s">
        <v>791</v>
      </c>
      <c r="C14" s="974"/>
      <c r="D14" s="974"/>
      <c r="E14" s="975"/>
      <c r="F14" s="976"/>
    </row>
    <row r="15" spans="1:13" ht="87.5" customHeight="1" x14ac:dyDescent="0.45">
      <c r="A15" s="977"/>
      <c r="B15" s="978"/>
      <c r="C15" s="979"/>
      <c r="D15" s="980"/>
      <c r="E15" s="975"/>
      <c r="F15" s="976"/>
    </row>
    <row r="16" spans="1:13" ht="27" x14ac:dyDescent="0.45">
      <c r="A16" s="468" t="s">
        <v>32</v>
      </c>
      <c r="B16" s="981" t="s">
        <v>668</v>
      </c>
      <c r="C16" s="61">
        <v>0</v>
      </c>
      <c r="D16" s="61">
        <v>0</v>
      </c>
      <c r="E16" s="972"/>
      <c r="F16" s="283">
        <f>IF(AND(C16=0,D16=0),0,IF(AND(C16=0,D16&gt;0),1,IF(AND(C16=0,D16&lt;0),-1,(D16-C16)/ABS(C16))))</f>
        <v>0</v>
      </c>
    </row>
    <row r="17" spans="1:6" x14ac:dyDescent="0.45">
      <c r="A17" s="580"/>
      <c r="B17" s="621"/>
      <c r="C17" s="775"/>
      <c r="D17" s="982"/>
      <c r="E17" s="983"/>
      <c r="F17" s="984"/>
    </row>
    <row r="18" spans="1:6" x14ac:dyDescent="0.45">
      <c r="A18" s="568">
        <v>2</v>
      </c>
      <c r="B18" s="569" t="s">
        <v>669</v>
      </c>
      <c r="C18" s="985"/>
      <c r="D18" s="986"/>
      <c r="E18" s="987"/>
      <c r="F18" s="988"/>
    </row>
    <row r="19" spans="1:6" x14ac:dyDescent="0.45">
      <c r="A19" s="568" t="s">
        <v>41</v>
      </c>
      <c r="B19" s="989" t="s">
        <v>670</v>
      </c>
      <c r="C19" s="732"/>
      <c r="D19" s="733"/>
      <c r="E19" s="983"/>
      <c r="F19" s="984"/>
    </row>
    <row r="20" spans="1:6" x14ac:dyDescent="0.45">
      <c r="A20" s="587" t="s">
        <v>671</v>
      </c>
      <c r="B20" s="959" t="s">
        <v>672</v>
      </c>
      <c r="C20" s="59">
        <v>0</v>
      </c>
      <c r="D20" s="59">
        <v>0</v>
      </c>
      <c r="E20" s="972"/>
      <c r="F20" s="284">
        <f>IF(AND(C20=0,D20=0),0,IF(AND(C20=0,D20&gt;0),1,IF(AND(C20=0,D20&lt;0),-1,(D20-C20)/ABS(C20))))</f>
        <v>0</v>
      </c>
    </row>
    <row r="21" spans="1:6" x14ac:dyDescent="0.45">
      <c r="A21" s="605" t="s">
        <v>673</v>
      </c>
      <c r="B21" s="961" t="s">
        <v>674</v>
      </c>
      <c r="C21" s="62">
        <v>0</v>
      </c>
      <c r="D21" s="62">
        <v>0</v>
      </c>
      <c r="E21" s="972"/>
      <c r="F21" s="281">
        <f>IF(AND(C21=0,D21=0),0,IF(AND(C21=0,D21&gt;0),1,IF(AND(C21=0,D21&lt;0),-1,(D21-C21)/ABS(C21))))</f>
        <v>0</v>
      </c>
    </row>
    <row r="22" spans="1:6" x14ac:dyDescent="0.45">
      <c r="A22" s="568" t="s">
        <v>43</v>
      </c>
      <c r="B22" s="989" t="s">
        <v>675</v>
      </c>
      <c r="C22" s="732"/>
      <c r="D22" s="733"/>
      <c r="E22" s="983"/>
      <c r="F22" s="984"/>
    </row>
    <row r="23" spans="1:6" x14ac:dyDescent="0.45">
      <c r="A23" s="587" t="s">
        <v>676</v>
      </c>
      <c r="B23" s="990" t="s">
        <v>672</v>
      </c>
      <c r="C23" s="59">
        <v>0</v>
      </c>
      <c r="D23" s="59">
        <v>0</v>
      </c>
      <c r="E23" s="972"/>
      <c r="F23" s="284">
        <f>IF(AND(C23=0,D23=0),0,IF(AND(C23=0,D23&gt;0),1,IF(AND(C23=0,D23&lt;0),-1,(D23-C23)/ABS(C23))))</f>
        <v>0</v>
      </c>
    </row>
    <row r="24" spans="1:6" x14ac:dyDescent="0.45">
      <c r="A24" s="605" t="s">
        <v>677</v>
      </c>
      <c r="B24" s="991" t="s">
        <v>674</v>
      </c>
      <c r="C24" s="62">
        <v>0</v>
      </c>
      <c r="D24" s="62">
        <v>0</v>
      </c>
      <c r="E24" s="972"/>
      <c r="F24" s="281">
        <f>IF(AND(C24=0,D24=0),0,IF(AND(C24=0,D24&gt;0),1,IF(AND(C24=0,D24&lt;0),-1,(D24-C24)/ABS(C24))))</f>
        <v>0</v>
      </c>
    </row>
  </sheetData>
  <mergeCells count="3">
    <mergeCell ref="C5:D5"/>
    <mergeCell ref="C9:D9"/>
    <mergeCell ref="F4:F7"/>
  </mergeCells>
  <conditionalFormatting sqref="B3:D3">
    <cfRule type="expression" dxfId="52" priority="41">
      <formula>IF(#REF!&gt;0,1,0)</formula>
    </cfRule>
  </conditionalFormatting>
  <conditionalFormatting sqref="C11:D24">
    <cfRule type="cellIs" dxfId="51" priority="10" operator="equal">
      <formula>0</formula>
    </cfRule>
  </conditionalFormatting>
  <conditionalFormatting sqref="F9:F24">
    <cfRule type="expression" dxfId="50" priority="8">
      <formula>IF(ABS(F9)&gt;=0.1,1,0)</formula>
    </cfRule>
    <cfRule type="cellIs" dxfId="49" priority="9" operator="equal">
      <formula>0</formula>
    </cfRule>
  </conditionalFormatting>
  <conditionalFormatting sqref="C11:C13 C16 C20:C21 C23:C24">
    <cfRule type="expression" dxfId="48" priority="6">
      <formula>IF(YEAR1_TOGGLE=0,1,0)</formula>
    </cfRule>
  </conditionalFormatting>
  <conditionalFormatting sqref="D11:D13 D16 D20:D21 D23:D24">
    <cfRule type="expression" dxfId="47" priority="5">
      <formula>IF(YEAR2_TOGGLE=0,1,0)</formula>
    </cfRule>
  </conditionalFormatting>
  <conditionalFormatting sqref="C14:D15">
    <cfRule type="expression" dxfId="46" priority="4">
      <formula>IF(AND(YEAR1_TOGGLE=0, YEAR2_TOGGLE=0),1,0)</formula>
    </cfRule>
  </conditionalFormatting>
  <conditionalFormatting sqref="F11:F13 F16 F20:F21 F23:F24">
    <cfRule type="expression" dxfId="45" priority="3">
      <formula>IF(OR(YEAR1_TOGGLE=0, YEAR2_TOGGLE=0),1,0)</formula>
    </cfRule>
  </conditionalFormatting>
  <conditionalFormatting sqref="C9:D9">
    <cfRule type="cellIs" dxfId="44" priority="2" operator="equal">
      <formula>""</formula>
    </cfRule>
  </conditionalFormatting>
  <dataValidations count="4">
    <dataValidation type="whole" operator="greaterThanOrEqual" allowBlank="1" showInputMessage="1" showErrorMessage="1" errorTitle="Whole numbers only" error="Whole numbers only." sqref="G4 E21:F21 E24:F24" xr:uid="{00000000-0002-0000-3000-000000000000}">
      <formula1>0</formula1>
    </dataValidation>
    <dataValidation type="textLength" operator="lessThanOrEqual" allowBlank="1" showInputMessage="1" showErrorMessage="1" promptTitle="Character limit" prompt="Maximum of 500 characters allowed" sqref="B15" xr:uid="{03539F10-F808-41E8-A773-53249BD74093}">
      <formula1>500</formula1>
    </dataValidation>
    <dataValidation type="textLength" operator="lessThanOrEqual" allowBlank="1" showInputMessage="1" showErrorMessage="1" errorTitle="Character limit" error="Maximum of 500 characters allowed" promptTitle="Character limit" prompt="Maximum of 500 characters allowed" sqref="C14:D14" xr:uid="{0CE35690-0FE0-4284-AFA1-CA09114B54CF}">
      <formula1>500</formula1>
    </dataValidation>
    <dataValidation type="whole" operator="greaterThan" allowBlank="1" showInputMessage="1" showErrorMessage="1" errorTitle="Whole numbers allowed only" error="All monies should be independently rounded to the nearest £1,000." sqref="E20:F20 E11:F13 E16:F16 E23:F23" xr:uid="{32D5F2FA-FD75-4C81-96C2-3964AA74ABD0}">
      <formula1>-99999999</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pageSetUpPr fitToPage="1"/>
  </sheetPr>
  <dimension ref="A1:O74"/>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4.25" x14ac:dyDescent="0.45"/>
  <cols>
    <col min="1" max="1" width="5.796875" style="8" customWidth="1"/>
    <col min="2" max="2" width="86" style="8" customWidth="1"/>
    <col min="3" max="12" width="11.46484375" style="14" customWidth="1"/>
    <col min="13" max="13" width="4.59765625" style="8" customWidth="1"/>
    <col min="14" max="14" width="3.796875" style="8" customWidth="1"/>
    <col min="15" max="15" width="26.46484375" style="8" bestFit="1" customWidth="1"/>
    <col min="16" max="16384" width="9.19921875" style="8"/>
  </cols>
  <sheetData>
    <row r="1" spans="1:15" ht="15.4" x14ac:dyDescent="0.45">
      <c r="A1" s="426" t="s">
        <v>0</v>
      </c>
      <c r="B1" s="68"/>
      <c r="C1" s="133"/>
      <c r="D1" s="133"/>
      <c r="E1" s="133"/>
      <c r="F1" s="133"/>
      <c r="G1" s="133"/>
      <c r="H1" s="133"/>
      <c r="I1" s="133"/>
      <c r="J1" s="133"/>
      <c r="K1" s="133"/>
      <c r="L1" s="133"/>
    </row>
    <row r="2" spans="1:15" x14ac:dyDescent="0.45">
      <c r="A2" s="427"/>
      <c r="B2" s="68"/>
      <c r="C2" s="68"/>
      <c r="D2" s="68"/>
      <c r="E2" s="68"/>
      <c r="F2" s="68"/>
      <c r="G2" s="68"/>
      <c r="H2" s="68"/>
      <c r="I2" s="68"/>
      <c r="J2" s="68"/>
      <c r="K2" s="68"/>
      <c r="L2" s="68"/>
    </row>
    <row r="3" spans="1:15" s="1" customFormat="1" ht="13.5" x14ac:dyDescent="0.35">
      <c r="A3" s="428" t="s">
        <v>2</v>
      </c>
      <c r="B3" s="25"/>
      <c r="C3" s="25"/>
      <c r="D3" s="25"/>
      <c r="E3" s="25"/>
      <c r="F3" s="25"/>
      <c r="G3" s="25"/>
      <c r="H3" s="25"/>
      <c r="I3" s="25"/>
      <c r="J3" s="25"/>
      <c r="K3" s="25"/>
      <c r="L3" s="25"/>
    </row>
    <row r="4" spans="1:15" ht="26.25" customHeight="1" x14ac:dyDescent="0.45">
      <c r="A4" s="255"/>
      <c r="B4" s="255"/>
      <c r="C4" s="737"/>
      <c r="D4" s="737"/>
      <c r="E4" s="737"/>
      <c r="F4" s="737"/>
      <c r="G4" s="737"/>
      <c r="H4" s="737"/>
      <c r="I4" s="737"/>
      <c r="J4" s="737"/>
      <c r="K4" s="737"/>
      <c r="L4" s="737"/>
      <c r="M4"/>
      <c r="N4"/>
      <c r="O4" s="992" t="s">
        <v>3</v>
      </c>
    </row>
    <row r="5" spans="1:15" ht="27" customHeight="1" x14ac:dyDescent="0.45">
      <c r="A5" s="15" t="s">
        <v>712</v>
      </c>
      <c r="B5" s="13"/>
      <c r="C5" s="1193" t="s">
        <v>713</v>
      </c>
      <c r="D5" s="1195"/>
      <c r="E5" s="1193" t="s">
        <v>714</v>
      </c>
      <c r="F5" s="1194"/>
      <c r="G5" s="1193" t="s">
        <v>715</v>
      </c>
      <c r="H5" s="1194"/>
      <c r="I5" s="1193" t="s">
        <v>716</v>
      </c>
      <c r="J5" s="1194"/>
      <c r="K5" s="1193" t="s">
        <v>290</v>
      </c>
      <c r="L5" s="1257"/>
      <c r="M5" s="255"/>
      <c r="N5" s="255"/>
      <c r="O5" s="1143" t="s">
        <v>237</v>
      </c>
    </row>
    <row r="6" spans="1:15" x14ac:dyDescent="0.45">
      <c r="A6" s="444"/>
      <c r="B6" s="993"/>
      <c r="C6" s="1260" t="s">
        <v>18</v>
      </c>
      <c r="D6" s="1261"/>
      <c r="E6" s="1258"/>
      <c r="F6" s="1262"/>
      <c r="G6" s="1258"/>
      <c r="H6" s="1262"/>
      <c r="I6" s="1258"/>
      <c r="J6" s="1262"/>
      <c r="K6" s="1258"/>
      <c r="L6" s="1259"/>
      <c r="M6" s="255"/>
      <c r="N6" s="255"/>
      <c r="O6" s="1143"/>
    </row>
    <row r="7" spans="1:15" ht="40.5" x14ac:dyDescent="0.45">
      <c r="A7" s="444"/>
      <c r="B7" s="993"/>
      <c r="C7" s="994"/>
      <c r="D7" s="994" t="s">
        <v>8</v>
      </c>
      <c r="E7" s="994"/>
      <c r="F7" s="994" t="s">
        <v>8</v>
      </c>
      <c r="G7" s="994"/>
      <c r="H7" s="994" t="s">
        <v>8</v>
      </c>
      <c r="I7" s="994"/>
      <c r="J7" s="994" t="s">
        <v>8</v>
      </c>
      <c r="K7" s="994"/>
      <c r="L7" s="995" t="s">
        <v>8</v>
      </c>
      <c r="M7" s="255"/>
      <c r="N7" s="255"/>
      <c r="O7" s="1143"/>
    </row>
    <row r="8" spans="1:15" x14ac:dyDescent="0.45">
      <c r="A8" s="444"/>
      <c r="B8" s="993"/>
      <c r="C8" s="996"/>
      <c r="D8" s="996"/>
      <c r="E8" s="996"/>
      <c r="F8" s="996"/>
      <c r="G8" s="996"/>
      <c r="H8" s="996"/>
      <c r="I8" s="996"/>
      <c r="J8" s="996"/>
      <c r="K8" s="996"/>
      <c r="L8" s="997"/>
      <c r="M8" s="255"/>
      <c r="N8" s="255"/>
      <c r="O8" s="1158"/>
    </row>
    <row r="9" spans="1:15" x14ac:dyDescent="0.45">
      <c r="A9" s="448"/>
      <c r="B9" s="998" t="s">
        <v>16</v>
      </c>
      <c r="C9" s="996" t="s">
        <v>17</v>
      </c>
      <c r="D9" s="996" t="s">
        <v>18</v>
      </c>
      <c r="E9" s="996" t="s">
        <v>17</v>
      </c>
      <c r="F9" s="996" t="s">
        <v>18</v>
      </c>
      <c r="G9" s="996" t="s">
        <v>17</v>
      </c>
      <c r="H9" s="996" t="s">
        <v>18</v>
      </c>
      <c r="I9" s="996" t="s">
        <v>17</v>
      </c>
      <c r="J9" s="996" t="s">
        <v>18</v>
      </c>
      <c r="K9" s="996" t="s">
        <v>17</v>
      </c>
      <c r="L9" s="997" t="s">
        <v>18</v>
      </c>
      <c r="M9" s="255"/>
      <c r="N9" s="255"/>
      <c r="O9" s="967" t="s">
        <v>10</v>
      </c>
    </row>
    <row r="10" spans="1:15" x14ac:dyDescent="0.45">
      <c r="A10" s="999" t="s">
        <v>26</v>
      </c>
      <c r="B10" s="1000" t="s">
        <v>717</v>
      </c>
      <c r="C10" s="1263"/>
      <c r="D10" s="1264"/>
      <c r="E10" s="1263"/>
      <c r="F10" s="1264"/>
      <c r="G10" s="1263"/>
      <c r="H10" s="1264"/>
      <c r="I10" s="1263"/>
      <c r="J10" s="1264"/>
      <c r="K10" s="1253"/>
      <c r="L10" s="1254"/>
      <c r="M10" s="255"/>
      <c r="N10" s="255"/>
      <c r="O10" s="1001"/>
    </row>
    <row r="11" spans="1:15" x14ac:dyDescent="0.45">
      <c r="A11" s="589" t="s">
        <v>28</v>
      </c>
      <c r="B11" s="1002" t="s">
        <v>718</v>
      </c>
      <c r="C11" s="1265"/>
      <c r="D11" s="1266"/>
      <c r="E11" s="1265"/>
      <c r="F11" s="1266"/>
      <c r="G11" s="1265"/>
      <c r="H11" s="1266"/>
      <c r="I11" s="1265"/>
      <c r="J11" s="1266"/>
      <c r="K11" s="1253"/>
      <c r="L11" s="1254"/>
      <c r="M11" s="255"/>
      <c r="N11" s="255"/>
      <c r="O11" s="1003"/>
    </row>
    <row r="12" spans="1:15" x14ac:dyDescent="0.45">
      <c r="A12" s="605" t="s">
        <v>30</v>
      </c>
      <c r="B12" s="1004" t="s">
        <v>719</v>
      </c>
      <c r="C12" s="1255"/>
      <c r="D12" s="1256"/>
      <c r="E12" s="1255"/>
      <c r="F12" s="1256"/>
      <c r="G12" s="1255"/>
      <c r="H12" s="1256"/>
      <c r="I12" s="1255"/>
      <c r="J12" s="1256"/>
      <c r="K12" s="1253"/>
      <c r="L12" s="1254"/>
      <c r="M12" s="255"/>
      <c r="N12" s="255"/>
      <c r="O12" s="1003"/>
    </row>
    <row r="13" spans="1:15" x14ac:dyDescent="0.45">
      <c r="A13" s="580"/>
      <c r="B13" s="1005"/>
      <c r="C13" s="1006"/>
      <c r="D13" s="1006"/>
      <c r="E13" s="1006"/>
      <c r="F13" s="1006"/>
      <c r="G13" s="1006"/>
      <c r="H13" s="1006"/>
      <c r="I13" s="1006"/>
      <c r="J13" s="1006"/>
      <c r="K13" s="1007"/>
      <c r="L13" s="1008"/>
      <c r="M13" s="255"/>
      <c r="N13" s="255"/>
      <c r="O13" s="971"/>
    </row>
    <row r="14" spans="1:15" x14ac:dyDescent="0.45">
      <c r="A14" s="318">
        <v>2</v>
      </c>
      <c r="B14" s="714" t="s">
        <v>720</v>
      </c>
      <c r="C14" s="732" t="s">
        <v>25</v>
      </c>
      <c r="D14" s="732" t="s">
        <v>25</v>
      </c>
      <c r="E14" s="732" t="s">
        <v>25</v>
      </c>
      <c r="F14" s="732" t="s">
        <v>25</v>
      </c>
      <c r="G14" s="732" t="s">
        <v>25</v>
      </c>
      <c r="H14" s="732" t="s">
        <v>25</v>
      </c>
      <c r="I14" s="732" t="s">
        <v>25</v>
      </c>
      <c r="J14" s="732" t="s">
        <v>25</v>
      </c>
      <c r="K14" s="732" t="s">
        <v>25</v>
      </c>
      <c r="L14" s="733" t="s">
        <v>25</v>
      </c>
      <c r="M14" s="255"/>
      <c r="N14" s="255"/>
      <c r="O14" s="1009"/>
    </row>
    <row r="15" spans="1:15" x14ac:dyDescent="0.45">
      <c r="A15" s="319" t="s">
        <v>41</v>
      </c>
      <c r="B15" s="320" t="s">
        <v>800</v>
      </c>
      <c r="C15" s="63">
        <v>0</v>
      </c>
      <c r="D15" s="64">
        <v>0</v>
      </c>
      <c r="E15" s="63">
        <v>0</v>
      </c>
      <c r="F15" s="64">
        <v>0</v>
      </c>
      <c r="G15" s="63">
        <v>0</v>
      </c>
      <c r="H15" s="64">
        <v>0</v>
      </c>
      <c r="I15" s="63">
        <v>0</v>
      </c>
      <c r="J15" s="64">
        <v>0</v>
      </c>
      <c r="K15" s="1010"/>
      <c r="L15" s="1011"/>
      <c r="M15" s="255"/>
      <c r="N15" s="255"/>
      <c r="O15" s="369">
        <f>IF(AND(K15=0,L15=0),0,IF(AND(K15=0,L15&gt;0),1,IF(AND(K15=0,L15&lt;0),-1,(L15-K15)/ABS(K15))))</f>
        <v>0</v>
      </c>
    </row>
    <row r="16" spans="1:15" x14ac:dyDescent="0.45">
      <c r="A16" s="318" t="s">
        <v>43</v>
      </c>
      <c r="B16" s="714" t="s">
        <v>801</v>
      </c>
      <c r="C16" s="732" t="s">
        <v>25</v>
      </c>
      <c r="D16" s="732" t="s">
        <v>25</v>
      </c>
      <c r="E16" s="732" t="s">
        <v>25</v>
      </c>
      <c r="F16" s="732" t="s">
        <v>25</v>
      </c>
      <c r="G16" s="732" t="s">
        <v>25</v>
      </c>
      <c r="H16" s="732" t="s">
        <v>25</v>
      </c>
      <c r="I16" s="732" t="s">
        <v>25</v>
      </c>
      <c r="J16" s="732" t="s">
        <v>25</v>
      </c>
      <c r="K16" s="732" t="s">
        <v>25</v>
      </c>
      <c r="L16" s="733" t="s">
        <v>25</v>
      </c>
      <c r="M16" s="1012"/>
      <c r="N16" s="255"/>
      <c r="O16" s="1013"/>
    </row>
    <row r="17" spans="1:15" x14ac:dyDescent="0.45">
      <c r="A17" s="321" t="s">
        <v>676</v>
      </c>
      <c r="B17" s="322" t="s">
        <v>802</v>
      </c>
      <c r="C17" s="63">
        <v>0</v>
      </c>
      <c r="D17" s="64">
        <v>0</v>
      </c>
      <c r="E17" s="63">
        <v>0</v>
      </c>
      <c r="F17" s="64">
        <v>0</v>
      </c>
      <c r="G17" s="63">
        <v>0</v>
      </c>
      <c r="H17" s="64">
        <v>0</v>
      </c>
      <c r="I17" s="63">
        <v>0</v>
      </c>
      <c r="J17" s="64">
        <v>0</v>
      </c>
      <c r="K17" s="285">
        <f t="shared" ref="K17:L25" si="0">SUM(C17,E17,G17,I17)</f>
        <v>0</v>
      </c>
      <c r="L17" s="286">
        <f t="shared" si="0"/>
        <v>0</v>
      </c>
      <c r="M17" s="255"/>
      <c r="N17" s="255"/>
      <c r="O17" s="366">
        <f t="shared" ref="O17:O26" si="1">IF(AND(K17=0,L17=0),0,IF(AND(K17=0,L17&gt;0),1,IF(AND(K17=0,L17&lt;0),-1,(L17-K17)/ABS(K17))))</f>
        <v>0</v>
      </c>
    </row>
    <row r="18" spans="1:15" x14ac:dyDescent="0.45">
      <c r="A18" s="323" t="s">
        <v>677</v>
      </c>
      <c r="B18" s="287" t="s">
        <v>721</v>
      </c>
      <c r="C18" s="288">
        <v>0</v>
      </c>
      <c r="D18" s="289">
        <v>0</v>
      </c>
      <c r="E18" s="288">
        <v>0</v>
      </c>
      <c r="F18" s="289">
        <v>0</v>
      </c>
      <c r="G18" s="288">
        <v>0</v>
      </c>
      <c r="H18" s="289">
        <v>0</v>
      </c>
      <c r="I18" s="288">
        <v>0</v>
      </c>
      <c r="J18" s="289">
        <v>0</v>
      </c>
      <c r="K18" s="290">
        <f t="shared" si="0"/>
        <v>0</v>
      </c>
      <c r="L18" s="291">
        <f t="shared" si="0"/>
        <v>0</v>
      </c>
      <c r="M18" s="255"/>
      <c r="N18" s="255"/>
      <c r="O18" s="368">
        <f t="shared" si="1"/>
        <v>0</v>
      </c>
    </row>
    <row r="19" spans="1:15" x14ac:dyDescent="0.45">
      <c r="A19" s="324" t="s">
        <v>722</v>
      </c>
      <c r="B19" s="432" t="s">
        <v>803</v>
      </c>
      <c r="C19" s="433">
        <f>SUM(C17:C18)</f>
        <v>0</v>
      </c>
      <c r="D19" s="434">
        <f t="shared" ref="D19:J19" si="2">SUM(D17:D18)</f>
        <v>0</v>
      </c>
      <c r="E19" s="433">
        <f t="shared" si="2"/>
        <v>0</v>
      </c>
      <c r="F19" s="434">
        <f t="shared" si="2"/>
        <v>0</v>
      </c>
      <c r="G19" s="433">
        <f t="shared" si="2"/>
        <v>0</v>
      </c>
      <c r="H19" s="434">
        <f t="shared" si="2"/>
        <v>0</v>
      </c>
      <c r="I19" s="433">
        <f t="shared" si="2"/>
        <v>0</v>
      </c>
      <c r="J19" s="434">
        <f t="shared" si="2"/>
        <v>0</v>
      </c>
      <c r="K19" s="433">
        <f t="shared" si="0"/>
        <v>0</v>
      </c>
      <c r="L19" s="434">
        <f t="shared" si="0"/>
        <v>0</v>
      </c>
      <c r="M19" s="1012"/>
      <c r="N19" s="255"/>
      <c r="O19" s="368">
        <f t="shared" si="1"/>
        <v>0</v>
      </c>
    </row>
    <row r="20" spans="1:15" x14ac:dyDescent="0.45">
      <c r="A20" s="319" t="s">
        <v>45</v>
      </c>
      <c r="B20" s="320" t="s">
        <v>723</v>
      </c>
      <c r="C20" s="294">
        <v>0</v>
      </c>
      <c r="D20" s="295">
        <v>0</v>
      </c>
      <c r="E20" s="294">
        <v>0</v>
      </c>
      <c r="F20" s="295">
        <v>0</v>
      </c>
      <c r="G20" s="294">
        <v>0</v>
      </c>
      <c r="H20" s="295">
        <v>0</v>
      </c>
      <c r="I20" s="294">
        <v>0</v>
      </c>
      <c r="J20" s="295">
        <v>0</v>
      </c>
      <c r="K20" s="296">
        <f t="shared" si="0"/>
        <v>0</v>
      </c>
      <c r="L20" s="297">
        <f t="shared" si="0"/>
        <v>0</v>
      </c>
      <c r="M20" s="255"/>
      <c r="N20" s="255"/>
      <c r="O20" s="368">
        <f t="shared" si="1"/>
        <v>0</v>
      </c>
    </row>
    <row r="21" spans="1:15" x14ac:dyDescent="0.45">
      <c r="A21" s="325" t="s">
        <v>47</v>
      </c>
      <c r="B21" s="316" t="s">
        <v>724</v>
      </c>
      <c r="C21" s="65">
        <v>0</v>
      </c>
      <c r="D21" s="66">
        <v>0</v>
      </c>
      <c r="E21" s="65">
        <v>0</v>
      </c>
      <c r="F21" s="66">
        <v>0</v>
      </c>
      <c r="G21" s="65">
        <v>0</v>
      </c>
      <c r="H21" s="66">
        <v>0</v>
      </c>
      <c r="I21" s="65">
        <v>0</v>
      </c>
      <c r="J21" s="66">
        <v>0</v>
      </c>
      <c r="K21" s="298">
        <f t="shared" si="0"/>
        <v>0</v>
      </c>
      <c r="L21" s="299">
        <f t="shared" si="0"/>
        <v>0</v>
      </c>
      <c r="M21" s="255"/>
      <c r="N21" s="255"/>
      <c r="O21" s="368">
        <f t="shared" si="1"/>
        <v>0</v>
      </c>
    </row>
    <row r="22" spans="1:15" x14ac:dyDescent="0.45">
      <c r="A22" s="325" t="s">
        <v>49</v>
      </c>
      <c r="B22" s="316" t="s">
        <v>725</v>
      </c>
      <c r="C22" s="65">
        <v>0</v>
      </c>
      <c r="D22" s="66">
        <v>0</v>
      </c>
      <c r="E22" s="65">
        <v>0</v>
      </c>
      <c r="F22" s="66">
        <v>0</v>
      </c>
      <c r="G22" s="65">
        <v>0</v>
      </c>
      <c r="H22" s="66">
        <v>0</v>
      </c>
      <c r="I22" s="65">
        <v>0</v>
      </c>
      <c r="J22" s="66">
        <v>0</v>
      </c>
      <c r="K22" s="298">
        <f t="shared" si="0"/>
        <v>0</v>
      </c>
      <c r="L22" s="299">
        <f t="shared" si="0"/>
        <v>0</v>
      </c>
      <c r="M22" s="255"/>
      <c r="N22" s="255"/>
      <c r="O22" s="368">
        <f t="shared" si="1"/>
        <v>0</v>
      </c>
    </row>
    <row r="23" spans="1:15" x14ac:dyDescent="0.45">
      <c r="A23" s="325" t="s">
        <v>51</v>
      </c>
      <c r="B23" s="316" t="s">
        <v>726</v>
      </c>
      <c r="C23" s="65">
        <v>0</v>
      </c>
      <c r="D23" s="66">
        <v>0</v>
      </c>
      <c r="E23" s="65">
        <v>0</v>
      </c>
      <c r="F23" s="66">
        <v>0</v>
      </c>
      <c r="G23" s="65">
        <v>0</v>
      </c>
      <c r="H23" s="66">
        <v>0</v>
      </c>
      <c r="I23" s="65">
        <v>0</v>
      </c>
      <c r="J23" s="66">
        <v>0</v>
      </c>
      <c r="K23" s="298">
        <f t="shared" si="0"/>
        <v>0</v>
      </c>
      <c r="L23" s="299">
        <f t="shared" si="0"/>
        <v>0</v>
      </c>
      <c r="M23" s="255"/>
      <c r="N23" s="255"/>
      <c r="O23" s="368">
        <f t="shared" si="1"/>
        <v>0</v>
      </c>
    </row>
    <row r="24" spans="1:15" x14ac:dyDescent="0.45">
      <c r="A24" s="325" t="s">
        <v>98</v>
      </c>
      <c r="B24" s="359" t="s">
        <v>727</v>
      </c>
      <c r="C24" s="229">
        <v>0</v>
      </c>
      <c r="D24" s="230">
        <v>0</v>
      </c>
      <c r="E24" s="229">
        <v>0</v>
      </c>
      <c r="F24" s="230">
        <v>0</v>
      </c>
      <c r="G24" s="229">
        <v>0</v>
      </c>
      <c r="H24" s="230">
        <v>0</v>
      </c>
      <c r="I24" s="229">
        <v>0</v>
      </c>
      <c r="J24" s="230">
        <v>0</v>
      </c>
      <c r="K24" s="387">
        <f>SUM(C24,E24,G24,I24)</f>
        <v>0</v>
      </c>
      <c r="L24" s="388">
        <f t="shared" si="0"/>
        <v>0</v>
      </c>
      <c r="M24" s="255"/>
      <c r="N24" s="255"/>
      <c r="O24" s="368">
        <f t="shared" si="1"/>
        <v>0</v>
      </c>
    </row>
    <row r="25" spans="1:15" x14ac:dyDescent="0.45">
      <c r="A25" s="326" t="s">
        <v>100</v>
      </c>
      <c r="B25" s="317" t="s">
        <v>728</v>
      </c>
      <c r="C25" s="27">
        <v>0</v>
      </c>
      <c r="D25" s="67">
        <v>0</v>
      </c>
      <c r="E25" s="27">
        <v>0</v>
      </c>
      <c r="F25" s="67">
        <v>0</v>
      </c>
      <c r="G25" s="27">
        <v>0</v>
      </c>
      <c r="H25" s="67">
        <v>0</v>
      </c>
      <c r="I25" s="27">
        <v>0</v>
      </c>
      <c r="J25" s="67">
        <v>0</v>
      </c>
      <c r="K25" s="300">
        <f>SUM(C25,E25,G25,I25)</f>
        <v>0</v>
      </c>
      <c r="L25" s="301">
        <f t="shared" si="0"/>
        <v>0</v>
      </c>
      <c r="M25" s="255"/>
      <c r="N25" s="255"/>
      <c r="O25" s="368">
        <f t="shared" si="1"/>
        <v>0</v>
      </c>
    </row>
    <row r="26" spans="1:15" x14ac:dyDescent="0.45">
      <c r="A26" s="327" t="s">
        <v>165</v>
      </c>
      <c r="B26" s="1014" t="s">
        <v>729</v>
      </c>
      <c r="C26" s="292">
        <f>SUM(C17,C20:C25)</f>
        <v>0</v>
      </c>
      <c r="D26" s="293">
        <f t="shared" ref="D26:L26" si="3">SUM(D17,D20:D25)</f>
        <v>0</v>
      </c>
      <c r="E26" s="292">
        <f t="shared" si="3"/>
        <v>0</v>
      </c>
      <c r="F26" s="293">
        <f t="shared" si="3"/>
        <v>0</v>
      </c>
      <c r="G26" s="292">
        <f t="shared" si="3"/>
        <v>0</v>
      </c>
      <c r="H26" s="293">
        <f t="shared" si="3"/>
        <v>0</v>
      </c>
      <c r="I26" s="292">
        <f t="shared" si="3"/>
        <v>0</v>
      </c>
      <c r="J26" s="293">
        <f t="shared" si="3"/>
        <v>0</v>
      </c>
      <c r="K26" s="292">
        <f t="shared" si="3"/>
        <v>0</v>
      </c>
      <c r="L26" s="293">
        <f t="shared" si="3"/>
        <v>0</v>
      </c>
      <c r="M26" s="255"/>
      <c r="N26" s="255"/>
      <c r="O26" s="370">
        <f t="shared" si="1"/>
        <v>0</v>
      </c>
    </row>
    <row r="27" spans="1:15" x14ac:dyDescent="0.45">
      <c r="A27" s="580"/>
      <c r="B27" s="1015"/>
      <c r="C27" s="1016"/>
      <c r="D27" s="1016"/>
      <c r="E27" s="1016"/>
      <c r="F27" s="1016"/>
      <c r="G27" s="1016"/>
      <c r="H27" s="1016"/>
      <c r="I27" s="1016"/>
      <c r="J27" s="1016"/>
      <c r="K27" s="1016"/>
      <c r="L27" s="1017"/>
      <c r="M27" s="255"/>
      <c r="N27" s="255"/>
      <c r="O27" s="1001"/>
    </row>
    <row r="28" spans="1:15" x14ac:dyDescent="0.45">
      <c r="A28" s="568">
        <v>3</v>
      </c>
      <c r="B28" s="714" t="s">
        <v>730</v>
      </c>
      <c r="C28" s="1018" t="s">
        <v>25</v>
      </c>
      <c r="D28" s="732" t="s">
        <v>25</v>
      </c>
      <c r="E28" s="732" t="s">
        <v>25</v>
      </c>
      <c r="F28" s="732" t="s">
        <v>25</v>
      </c>
      <c r="G28" s="732" t="s">
        <v>25</v>
      </c>
      <c r="H28" s="732" t="s">
        <v>25</v>
      </c>
      <c r="I28" s="732" t="s">
        <v>25</v>
      </c>
      <c r="J28" s="732" t="s">
        <v>25</v>
      </c>
      <c r="K28" s="732" t="s">
        <v>25</v>
      </c>
      <c r="L28" s="733" t="s">
        <v>25</v>
      </c>
      <c r="M28" s="255"/>
      <c r="N28" s="255"/>
      <c r="O28" s="1019"/>
    </row>
    <row r="29" spans="1:15" x14ac:dyDescent="0.45">
      <c r="A29" s="587" t="s">
        <v>103</v>
      </c>
      <c r="B29" s="322" t="s">
        <v>731</v>
      </c>
      <c r="C29" s="294">
        <v>0</v>
      </c>
      <c r="D29" s="1020">
        <v>0</v>
      </c>
      <c r="E29" s="294">
        <v>0</v>
      </c>
      <c r="F29" s="295">
        <v>0</v>
      </c>
      <c r="G29" s="294">
        <v>0</v>
      </c>
      <c r="H29" s="295">
        <v>0</v>
      </c>
      <c r="I29" s="294">
        <v>0</v>
      </c>
      <c r="J29" s="295">
        <v>0</v>
      </c>
      <c r="K29" s="296">
        <f t="shared" ref="K29:L32" si="4">SUM(C29,E29,G29,I29)</f>
        <v>0</v>
      </c>
      <c r="L29" s="297">
        <f t="shared" si="4"/>
        <v>0</v>
      </c>
      <c r="M29" s="255"/>
      <c r="N29" s="255"/>
      <c r="O29" s="366">
        <f>IF(AND(K29=0,L29=0),0,IF(AND(K29=0,L29&gt;0),1,IF(AND(K29=0,L29&lt;0),-1,(L29-K29)/ABS(K29))))</f>
        <v>0</v>
      </c>
    </row>
    <row r="30" spans="1:15" x14ac:dyDescent="0.45">
      <c r="A30" s="589" t="s">
        <v>105</v>
      </c>
      <c r="B30" s="316" t="s">
        <v>732</v>
      </c>
      <c r="C30" s="65">
        <v>0</v>
      </c>
      <c r="D30" s="1021">
        <v>0</v>
      </c>
      <c r="E30" s="65">
        <v>0</v>
      </c>
      <c r="F30" s="66">
        <v>0</v>
      </c>
      <c r="G30" s="65">
        <v>0</v>
      </c>
      <c r="H30" s="66">
        <v>0</v>
      </c>
      <c r="I30" s="65">
        <v>0</v>
      </c>
      <c r="J30" s="66">
        <v>0</v>
      </c>
      <c r="K30" s="298">
        <f t="shared" si="4"/>
        <v>0</v>
      </c>
      <c r="L30" s="299">
        <f t="shared" si="4"/>
        <v>0</v>
      </c>
      <c r="M30" s="255"/>
      <c r="N30" s="255"/>
      <c r="O30" s="368">
        <f>IF(AND(K30=0,L30=0),0,IF(AND(K30=0,L30&gt;0),1,IF(AND(K30=0,L30&lt;0),-1,(L30-K30)/ABS(K30))))</f>
        <v>0</v>
      </c>
    </row>
    <row r="31" spans="1:15" x14ac:dyDescent="0.45">
      <c r="A31" s="589" t="s">
        <v>107</v>
      </c>
      <c r="B31" s="316" t="s">
        <v>733</v>
      </c>
      <c r="C31" s="65">
        <v>0</v>
      </c>
      <c r="D31" s="1021">
        <v>0</v>
      </c>
      <c r="E31" s="65">
        <v>0</v>
      </c>
      <c r="F31" s="66">
        <v>0</v>
      </c>
      <c r="G31" s="65">
        <v>0</v>
      </c>
      <c r="H31" s="66">
        <v>0</v>
      </c>
      <c r="I31" s="65">
        <v>0</v>
      </c>
      <c r="J31" s="66">
        <v>0</v>
      </c>
      <c r="K31" s="298">
        <f t="shared" si="4"/>
        <v>0</v>
      </c>
      <c r="L31" s="299">
        <f t="shared" si="4"/>
        <v>0</v>
      </c>
      <c r="M31" s="255"/>
      <c r="N31" s="255"/>
      <c r="O31" s="368">
        <f>IF(AND(K31=0,L31=0),0,IF(AND(K31=0,L31&gt;0),1,IF(AND(K31=0,L31&lt;0),-1,(L31-K31)/ABS(K31))))</f>
        <v>0</v>
      </c>
    </row>
    <row r="32" spans="1:15" x14ac:dyDescent="0.45">
      <c r="A32" s="1022" t="s">
        <v>109</v>
      </c>
      <c r="B32" s="287" t="s">
        <v>730</v>
      </c>
      <c r="C32" s="27">
        <v>0</v>
      </c>
      <c r="D32" s="1023">
        <v>0</v>
      </c>
      <c r="E32" s="27">
        <v>0</v>
      </c>
      <c r="F32" s="67">
        <v>0</v>
      </c>
      <c r="G32" s="27">
        <v>0</v>
      </c>
      <c r="H32" s="67">
        <v>0</v>
      </c>
      <c r="I32" s="27">
        <v>0</v>
      </c>
      <c r="J32" s="67">
        <v>0</v>
      </c>
      <c r="K32" s="300">
        <f t="shared" si="4"/>
        <v>0</v>
      </c>
      <c r="L32" s="301">
        <f t="shared" si="4"/>
        <v>0</v>
      </c>
      <c r="M32" s="1024"/>
      <c r="N32" s="1024"/>
      <c r="O32" s="368">
        <f>IF(AND(K32=0,L32=0),0,IF(AND(K32=0,L32&gt;0),1,IF(AND(K32=0,L32&lt;0),-1,(L32-K32)/ABS(K32))))</f>
        <v>0</v>
      </c>
    </row>
    <row r="33" spans="1:15" ht="26.25" x14ac:dyDescent="0.45">
      <c r="A33" s="1025"/>
      <c r="B33" s="1025" t="s">
        <v>734</v>
      </c>
      <c r="C33" s="1026"/>
      <c r="D33" s="1026"/>
      <c r="E33" s="1026"/>
      <c r="F33" s="1026"/>
      <c r="G33" s="1026"/>
      <c r="H33" s="1026"/>
      <c r="I33" s="1026"/>
      <c r="J33" s="1026"/>
      <c r="K33" s="1027"/>
      <c r="L33" s="1027"/>
      <c r="M33" s="1024"/>
      <c r="N33" s="1024"/>
      <c r="O33" s="1028"/>
    </row>
    <row r="34" spans="1:15" ht="48" customHeight="1" x14ac:dyDescent="0.45">
      <c r="A34" s="618"/>
      <c r="B34" s="1029"/>
      <c r="C34" s="1030"/>
      <c r="D34" s="1030"/>
      <c r="E34" s="1030"/>
      <c r="F34" s="1030"/>
      <c r="G34" s="1030"/>
      <c r="H34" s="1030"/>
      <c r="I34" s="1030"/>
      <c r="J34" s="1030"/>
      <c r="K34" s="1031"/>
      <c r="L34" s="1031"/>
      <c r="M34" s="1024"/>
      <c r="N34" s="1024"/>
      <c r="O34" s="1028"/>
    </row>
    <row r="35" spans="1:15" x14ac:dyDescent="0.45">
      <c r="A35" s="1032" t="s">
        <v>111</v>
      </c>
      <c r="B35" s="722" t="s">
        <v>735</v>
      </c>
      <c r="C35" s="1033">
        <f t="shared" ref="C35:L35" si="5">SUM(C29:C32)</f>
        <v>0</v>
      </c>
      <c r="D35" s="1034">
        <f t="shared" si="5"/>
        <v>0</v>
      </c>
      <c r="E35" s="1033">
        <f t="shared" si="5"/>
        <v>0</v>
      </c>
      <c r="F35" s="1035">
        <f t="shared" si="5"/>
        <v>0</v>
      </c>
      <c r="G35" s="1033">
        <f t="shared" si="5"/>
        <v>0</v>
      </c>
      <c r="H35" s="1035">
        <f t="shared" si="5"/>
        <v>0</v>
      </c>
      <c r="I35" s="1033">
        <f t="shared" si="5"/>
        <v>0</v>
      </c>
      <c r="J35" s="1035">
        <f t="shared" si="5"/>
        <v>0</v>
      </c>
      <c r="K35" s="1033">
        <f t="shared" si="5"/>
        <v>0</v>
      </c>
      <c r="L35" s="1035">
        <f t="shared" si="5"/>
        <v>0</v>
      </c>
      <c r="M35" s="1036"/>
      <c r="N35" s="1036"/>
      <c r="O35" s="370">
        <f>IF(AND(K35=0,L35=0),0,IF(AND(K35=0,L35&gt;0),1,IF(AND(K35=0,L35&lt;0),-1,(L35-K35)/ABS(K35))))</f>
        <v>0</v>
      </c>
    </row>
    <row r="36" spans="1:15" x14ac:dyDescent="0.45">
      <c r="A36" s="580"/>
      <c r="B36" s="1015"/>
      <c r="C36" s="1037"/>
      <c r="D36" s="1037"/>
      <c r="E36" s="1037"/>
      <c r="F36" s="1037"/>
      <c r="G36" s="1037"/>
      <c r="H36" s="1037"/>
      <c r="I36" s="1037"/>
      <c r="J36" s="1037"/>
      <c r="K36" s="1037"/>
      <c r="L36" s="1038"/>
      <c r="M36" s="1036"/>
      <c r="N36" s="1036"/>
      <c r="O36" s="1039"/>
    </row>
    <row r="37" spans="1:15" x14ac:dyDescent="0.45">
      <c r="A37" s="568">
        <v>4</v>
      </c>
      <c r="B37" s="750" t="s">
        <v>736</v>
      </c>
      <c r="C37" s="1018" t="s">
        <v>25</v>
      </c>
      <c r="D37" s="732" t="s">
        <v>25</v>
      </c>
      <c r="E37" s="732" t="s">
        <v>25</v>
      </c>
      <c r="F37" s="732" t="s">
        <v>25</v>
      </c>
      <c r="G37" s="732" t="s">
        <v>25</v>
      </c>
      <c r="H37" s="732" t="s">
        <v>25</v>
      </c>
      <c r="I37" s="732" t="s">
        <v>25</v>
      </c>
      <c r="J37" s="732" t="s">
        <v>25</v>
      </c>
      <c r="K37" s="732" t="s">
        <v>25</v>
      </c>
      <c r="L37" s="733" t="s">
        <v>25</v>
      </c>
      <c r="M37" s="255"/>
      <c r="N37" s="255"/>
      <c r="O37" s="1019"/>
    </row>
    <row r="38" spans="1:15" x14ac:dyDescent="0.45">
      <c r="A38" s="1040" t="s">
        <v>247</v>
      </c>
      <c r="B38" s="1041" t="s">
        <v>737</v>
      </c>
      <c r="C38" s="294">
        <v>0</v>
      </c>
      <c r="D38" s="295">
        <v>0</v>
      </c>
      <c r="E38" s="294">
        <v>0</v>
      </c>
      <c r="F38" s="295">
        <v>0</v>
      </c>
      <c r="G38" s="294">
        <v>0</v>
      </c>
      <c r="H38" s="295">
        <v>0</v>
      </c>
      <c r="I38" s="294">
        <v>0</v>
      </c>
      <c r="J38" s="295">
        <v>0</v>
      </c>
      <c r="K38" s="296">
        <f t="shared" ref="K38:L40" si="6">SUM(C38,E38,G38,I38)</f>
        <v>0</v>
      </c>
      <c r="L38" s="297">
        <f t="shared" si="6"/>
        <v>0</v>
      </c>
      <c r="M38" s="255"/>
      <c r="N38" s="255"/>
      <c r="O38" s="366">
        <f>IF(AND(K38=0,L38=0),0,IF(AND(K38=0,L38&gt;0),1,IF(AND(K38=0,L38&lt;0),-1,(L38-K38)/ABS(K38))))</f>
        <v>0</v>
      </c>
    </row>
    <row r="39" spans="1:15" x14ac:dyDescent="0.45">
      <c r="A39" s="589" t="s">
        <v>256</v>
      </c>
      <c r="B39" s="1042" t="s">
        <v>738</v>
      </c>
      <c r="C39" s="65">
        <v>0</v>
      </c>
      <c r="D39" s="66">
        <v>0</v>
      </c>
      <c r="E39" s="65">
        <v>0</v>
      </c>
      <c r="F39" s="66">
        <v>0</v>
      </c>
      <c r="G39" s="65">
        <v>0</v>
      </c>
      <c r="H39" s="66">
        <v>0</v>
      </c>
      <c r="I39" s="65">
        <v>0</v>
      </c>
      <c r="J39" s="66">
        <v>0</v>
      </c>
      <c r="K39" s="298">
        <f>SUM(C39,E39,G39,I39)</f>
        <v>0</v>
      </c>
      <c r="L39" s="299">
        <f t="shared" si="6"/>
        <v>0</v>
      </c>
      <c r="M39" s="255"/>
      <c r="N39" s="255"/>
      <c r="O39" s="368">
        <f>IF(AND(K39=0,L39=0),0,IF(AND(K39=0,L39&gt;0),1,IF(AND(K39=0,L39&lt;0),-1,(L39-K39)/ABS(K39))))</f>
        <v>0</v>
      </c>
    </row>
    <row r="40" spans="1:15" x14ac:dyDescent="0.45">
      <c r="A40" s="589" t="s">
        <v>264</v>
      </c>
      <c r="B40" s="1042" t="s">
        <v>740</v>
      </c>
      <c r="C40" s="27">
        <v>0</v>
      </c>
      <c r="D40" s="67">
        <v>0</v>
      </c>
      <c r="E40" s="27">
        <v>0</v>
      </c>
      <c r="F40" s="67">
        <v>0</v>
      </c>
      <c r="G40" s="27">
        <v>0</v>
      </c>
      <c r="H40" s="67">
        <v>0</v>
      </c>
      <c r="I40" s="27">
        <v>0</v>
      </c>
      <c r="J40" s="67">
        <v>0</v>
      </c>
      <c r="K40" s="300">
        <f t="shared" si="6"/>
        <v>0</v>
      </c>
      <c r="L40" s="301">
        <f t="shared" si="6"/>
        <v>0</v>
      </c>
      <c r="M40" s="1024"/>
      <c r="N40" s="1024"/>
      <c r="O40" s="368">
        <f>IF(AND(K40=0,L40=0),0,IF(AND(K40=0,L40&gt;0),1,IF(AND(K40=0,L40&lt;0),-1,(L40-K40)/ABS(K40))))</f>
        <v>0</v>
      </c>
    </row>
    <row r="41" spans="1:15" ht="26.25" x14ac:dyDescent="0.45">
      <c r="A41" s="1025"/>
      <c r="B41" s="1025" t="s">
        <v>739</v>
      </c>
      <c r="C41" s="1026"/>
      <c r="D41" s="1026"/>
      <c r="E41" s="1026"/>
      <c r="F41" s="1026"/>
      <c r="G41" s="1026"/>
      <c r="H41" s="1026"/>
      <c r="I41" s="1026"/>
      <c r="J41" s="1026"/>
      <c r="K41" s="1027"/>
      <c r="L41" s="1027"/>
      <c r="M41" s="1024"/>
      <c r="N41" s="1024"/>
      <c r="O41" s="1028"/>
    </row>
    <row r="42" spans="1:15" ht="57.5" customHeight="1" x14ac:dyDescent="0.45">
      <c r="A42" s="1022"/>
      <c r="B42" s="1043"/>
      <c r="C42" s="1026"/>
      <c r="D42" s="1026"/>
      <c r="E42" s="1026"/>
      <c r="F42" s="1026"/>
      <c r="G42" s="1026"/>
      <c r="H42" s="1026"/>
      <c r="I42" s="1026"/>
      <c r="J42" s="1026"/>
      <c r="K42" s="1027"/>
      <c r="L42" s="1027"/>
      <c r="M42" s="1024"/>
      <c r="N42" s="1024"/>
      <c r="O42" s="1028"/>
    </row>
    <row r="43" spans="1:15" x14ac:dyDescent="0.45">
      <c r="A43" s="608" t="s">
        <v>266</v>
      </c>
      <c r="B43" s="1044" t="s">
        <v>741</v>
      </c>
      <c r="C43" s="292">
        <f>SUM(C38:C40)</f>
        <v>0</v>
      </c>
      <c r="D43" s="293">
        <f t="shared" ref="D43:J43" si="7">SUM(D38:D40)</f>
        <v>0</v>
      </c>
      <c r="E43" s="292">
        <f t="shared" si="7"/>
        <v>0</v>
      </c>
      <c r="F43" s="293">
        <f t="shared" si="7"/>
        <v>0</v>
      </c>
      <c r="G43" s="292">
        <f>SUM(G38:G40)</f>
        <v>0</v>
      </c>
      <c r="H43" s="293">
        <f>SUM(H38:H40)</f>
        <v>0</v>
      </c>
      <c r="I43" s="292">
        <f t="shared" si="7"/>
        <v>0</v>
      </c>
      <c r="J43" s="293">
        <f t="shared" si="7"/>
        <v>0</v>
      </c>
      <c r="K43" s="292">
        <f>SUM(K38:K40)</f>
        <v>0</v>
      </c>
      <c r="L43" s="293">
        <f>SUM(L38:L40)</f>
        <v>0</v>
      </c>
      <c r="M43" s="1036"/>
      <c r="N43" s="1036"/>
      <c r="O43" s="370">
        <f>IF(AND(K43=0,L43=0),0,IF(AND(K43=0,L43&gt;0),1,IF(AND(K43=0,L43&lt;0),-1,(L43-K43)/ABS(K43))))</f>
        <v>0</v>
      </c>
    </row>
    <row r="44" spans="1:15" x14ac:dyDescent="0.45">
      <c r="A44" s="580"/>
      <c r="B44" s="1015"/>
      <c r="C44" s="775"/>
      <c r="D44" s="775"/>
      <c r="E44" s="775"/>
      <c r="F44" s="775"/>
      <c r="G44" s="775"/>
      <c r="H44" s="775"/>
      <c r="I44" s="775"/>
      <c r="J44" s="775"/>
      <c r="K44" s="775"/>
      <c r="L44" s="982"/>
      <c r="M44" s="1036"/>
      <c r="N44" s="1036"/>
      <c r="O44" s="1039"/>
    </row>
    <row r="45" spans="1:15" x14ac:dyDescent="0.45">
      <c r="A45" s="568">
        <v>5</v>
      </c>
      <c r="B45" s="750" t="s">
        <v>742</v>
      </c>
      <c r="C45" s="1018" t="s">
        <v>25</v>
      </c>
      <c r="D45" s="732" t="s">
        <v>25</v>
      </c>
      <c r="E45" s="732" t="s">
        <v>25</v>
      </c>
      <c r="F45" s="732" t="s">
        <v>25</v>
      </c>
      <c r="G45" s="732" t="s">
        <v>25</v>
      </c>
      <c r="H45" s="732" t="s">
        <v>25</v>
      </c>
      <c r="I45" s="732" t="s">
        <v>25</v>
      </c>
      <c r="J45" s="732" t="s">
        <v>25</v>
      </c>
      <c r="K45" s="732" t="s">
        <v>25</v>
      </c>
      <c r="L45" s="733" t="s">
        <v>25</v>
      </c>
      <c r="M45" s="255"/>
      <c r="N45" s="255"/>
      <c r="O45" s="1019"/>
    </row>
    <row r="46" spans="1:15" x14ac:dyDescent="0.45">
      <c r="A46" s="1040" t="s">
        <v>471</v>
      </c>
      <c r="B46" s="1041" t="s">
        <v>743</v>
      </c>
      <c r="C46" s="63">
        <v>0</v>
      </c>
      <c r="D46" s="64">
        <v>0</v>
      </c>
      <c r="E46" s="63">
        <v>0</v>
      </c>
      <c r="F46" s="64">
        <v>0</v>
      </c>
      <c r="G46" s="63">
        <v>0</v>
      </c>
      <c r="H46" s="64">
        <v>0</v>
      </c>
      <c r="I46" s="63">
        <v>0</v>
      </c>
      <c r="J46" s="64">
        <v>0</v>
      </c>
      <c r="K46" s="285">
        <f t="shared" ref="K46:L49" si="8">SUM(C46,E46,G46,I46)</f>
        <v>0</v>
      </c>
      <c r="L46" s="286">
        <f t="shared" si="8"/>
        <v>0</v>
      </c>
      <c r="M46" s="255"/>
      <c r="N46" s="255"/>
      <c r="O46" s="366">
        <f>IF(AND(K46=0,L46=0),0,IF(AND(K46=0,L46&gt;0),1,IF(AND(K46=0,L46&lt;0),-1,(L46-K46)/ABS(K46))))</f>
        <v>0</v>
      </c>
    </row>
    <row r="47" spans="1:15" x14ac:dyDescent="0.45">
      <c r="A47" s="589" t="s">
        <v>472</v>
      </c>
      <c r="B47" s="1042" t="s">
        <v>744</v>
      </c>
      <c r="C47" s="65">
        <v>0</v>
      </c>
      <c r="D47" s="66">
        <v>0</v>
      </c>
      <c r="E47" s="65">
        <v>0</v>
      </c>
      <c r="F47" s="66">
        <v>0</v>
      </c>
      <c r="G47" s="65">
        <v>0</v>
      </c>
      <c r="H47" s="66">
        <v>0</v>
      </c>
      <c r="I47" s="65">
        <v>0</v>
      </c>
      <c r="J47" s="66">
        <v>0</v>
      </c>
      <c r="K47" s="298">
        <f>SUM(C47,E47,G47,I47)</f>
        <v>0</v>
      </c>
      <c r="L47" s="299">
        <f>SUM(D47,F47,H47,J47)</f>
        <v>0</v>
      </c>
      <c r="M47" s="255"/>
      <c r="N47" s="255"/>
      <c r="O47" s="368">
        <f>IF(AND(K47=0,L47=0),0,IF(AND(K47=0,L47&gt;0),1,IF(AND(K47=0,L47&lt;0),-1,(L47-K47)/ABS(K47))))</f>
        <v>0</v>
      </c>
    </row>
    <row r="48" spans="1:15" ht="26.25" x14ac:dyDescent="0.45">
      <c r="A48" s="462" t="s">
        <v>473</v>
      </c>
      <c r="B48" s="668" t="s">
        <v>745</v>
      </c>
      <c r="C48" s="229">
        <v>0</v>
      </c>
      <c r="D48" s="230">
        <v>0</v>
      </c>
      <c r="E48" s="229">
        <v>0</v>
      </c>
      <c r="F48" s="230">
        <v>0</v>
      </c>
      <c r="G48" s="229">
        <v>0</v>
      </c>
      <c r="H48" s="230">
        <v>0</v>
      </c>
      <c r="I48" s="229">
        <v>0</v>
      </c>
      <c r="J48" s="230">
        <v>0</v>
      </c>
      <c r="K48" s="387">
        <f t="shared" si="8"/>
        <v>0</v>
      </c>
      <c r="L48" s="388">
        <f t="shared" si="8"/>
        <v>0</v>
      </c>
      <c r="M48" s="255"/>
      <c r="N48" s="255"/>
      <c r="O48" s="368">
        <f>IF(AND(K48=0,L48=0),0,IF(AND(K48=0,L48&gt;0),1,IF(AND(K48=0,L48&lt;0),-1,(L48-K48)/ABS(K48))))</f>
        <v>0</v>
      </c>
    </row>
    <row r="49" spans="1:15" x14ac:dyDescent="0.45">
      <c r="A49" s="589" t="s">
        <v>747</v>
      </c>
      <c r="B49" s="1045" t="s">
        <v>742</v>
      </c>
      <c r="C49" s="27">
        <v>0</v>
      </c>
      <c r="D49" s="67">
        <v>0</v>
      </c>
      <c r="E49" s="27">
        <v>0</v>
      </c>
      <c r="F49" s="67">
        <v>0</v>
      </c>
      <c r="G49" s="27">
        <v>0</v>
      </c>
      <c r="H49" s="67">
        <v>0</v>
      </c>
      <c r="I49" s="27">
        <v>0</v>
      </c>
      <c r="J49" s="67">
        <v>0</v>
      </c>
      <c r="K49" s="300">
        <f t="shared" si="8"/>
        <v>0</v>
      </c>
      <c r="L49" s="301">
        <f>SUM(D49,F49,H49,J49)</f>
        <v>0</v>
      </c>
      <c r="M49" s="1024"/>
      <c r="N49" s="1024"/>
      <c r="O49" s="368">
        <f>IF(AND(K49=0,L49=0),0,IF(AND(K49=0,L49&gt;0),1,IF(AND(K49=0,L49&lt;0),-1,(L49-K49)/ABS(K49))))</f>
        <v>0</v>
      </c>
    </row>
    <row r="50" spans="1:15" ht="26.25" x14ac:dyDescent="0.45">
      <c r="A50" s="1025"/>
      <c r="B50" s="1025" t="s">
        <v>746</v>
      </c>
      <c r="C50" s="1026"/>
      <c r="D50" s="1026"/>
      <c r="E50" s="1026"/>
      <c r="F50" s="1026"/>
      <c r="G50" s="1026"/>
      <c r="H50" s="1026"/>
      <c r="I50" s="1026"/>
      <c r="J50" s="1026"/>
      <c r="K50" s="1027"/>
      <c r="L50" s="1027"/>
      <c r="M50" s="1024"/>
      <c r="N50" s="1024"/>
      <c r="O50" s="1028"/>
    </row>
    <row r="51" spans="1:15" ht="60.5" customHeight="1" x14ac:dyDescent="0.45">
      <c r="A51" s="1022"/>
      <c r="B51" s="1046"/>
      <c r="C51" s="1026"/>
      <c r="D51" s="1026"/>
      <c r="E51" s="1026"/>
      <c r="F51" s="1026"/>
      <c r="G51" s="1026"/>
      <c r="H51" s="1026"/>
      <c r="I51" s="1026"/>
      <c r="J51" s="1026"/>
      <c r="K51" s="1027"/>
      <c r="L51" s="1027"/>
      <c r="M51" s="1024"/>
      <c r="N51" s="1024"/>
      <c r="O51" s="1028"/>
    </row>
    <row r="52" spans="1:15" x14ac:dyDescent="0.45">
      <c r="A52" s="608" t="s">
        <v>748</v>
      </c>
      <c r="B52" s="1044" t="s">
        <v>749</v>
      </c>
      <c r="C52" s="292">
        <f t="shared" ref="C52:L52" si="9">SUM(C46:C49)</f>
        <v>0</v>
      </c>
      <c r="D52" s="293">
        <f t="shared" si="9"/>
        <v>0</v>
      </c>
      <c r="E52" s="292">
        <f t="shared" si="9"/>
        <v>0</v>
      </c>
      <c r="F52" s="293">
        <f t="shared" si="9"/>
        <v>0</v>
      </c>
      <c r="G52" s="292">
        <f t="shared" si="9"/>
        <v>0</v>
      </c>
      <c r="H52" s="293">
        <f t="shared" si="9"/>
        <v>0</v>
      </c>
      <c r="I52" s="292">
        <f t="shared" si="9"/>
        <v>0</v>
      </c>
      <c r="J52" s="293">
        <f t="shared" si="9"/>
        <v>0</v>
      </c>
      <c r="K52" s="292">
        <f t="shared" si="9"/>
        <v>0</v>
      </c>
      <c r="L52" s="293">
        <f t="shared" si="9"/>
        <v>0</v>
      </c>
      <c r="M52" s="1036"/>
      <c r="N52" s="1036"/>
      <c r="O52" s="370">
        <f>IF(AND(K52=0,L52=0),0,IF(AND(K52=0,L52&gt;0),1,IF(AND(K52=0,L52&lt;0),-1,(L52-K52)/ABS(K52))))</f>
        <v>0</v>
      </c>
    </row>
    <row r="53" spans="1:15" x14ac:dyDescent="0.45">
      <c r="A53" s="580"/>
      <c r="B53" s="1015"/>
      <c r="C53" s="790"/>
      <c r="D53" s="790"/>
      <c r="E53" s="790"/>
      <c r="F53" s="790"/>
      <c r="G53" s="790"/>
      <c r="H53" s="790"/>
      <c r="I53" s="790"/>
      <c r="J53" s="790"/>
      <c r="K53" s="790"/>
      <c r="L53" s="1047"/>
      <c r="M53" s="1036"/>
      <c r="N53" s="1036"/>
      <c r="O53" s="1048"/>
    </row>
    <row r="54" spans="1:15" x14ac:dyDescent="0.45">
      <c r="A54" s="608">
        <v>6</v>
      </c>
      <c r="B54" s="620" t="s">
        <v>750</v>
      </c>
      <c r="C54" s="292">
        <f t="shared" ref="C54:L54" si="10">SUM(C26,C35,C43,C52)</f>
        <v>0</v>
      </c>
      <c r="D54" s="293">
        <f t="shared" si="10"/>
        <v>0</v>
      </c>
      <c r="E54" s="292">
        <f t="shared" si="10"/>
        <v>0</v>
      </c>
      <c r="F54" s="293">
        <f t="shared" si="10"/>
        <v>0</v>
      </c>
      <c r="G54" s="292">
        <f t="shared" si="10"/>
        <v>0</v>
      </c>
      <c r="H54" s="293">
        <f t="shared" si="10"/>
        <v>0</v>
      </c>
      <c r="I54" s="292">
        <f t="shared" si="10"/>
        <v>0</v>
      </c>
      <c r="J54" s="293">
        <f t="shared" si="10"/>
        <v>0</v>
      </c>
      <c r="K54" s="292">
        <f t="shared" si="10"/>
        <v>0</v>
      </c>
      <c r="L54" s="293">
        <f t="shared" si="10"/>
        <v>0</v>
      </c>
      <c r="M54" s="255"/>
      <c r="N54" s="255"/>
      <c r="O54" s="367">
        <f>IF(AND(K54=0,L54=0),0,IF(AND(K54=0,L54&gt;0),1,IF(AND(K54=0,L54&lt;0),-1,(L54-K54)/ABS(K54))))</f>
        <v>0</v>
      </c>
    </row>
    <row r="55" spans="1:15" x14ac:dyDescent="0.45">
      <c r="A55" s="1049"/>
      <c r="B55" s="1050"/>
      <c r="C55" s="1051"/>
      <c r="D55" s="1051"/>
      <c r="E55" s="1051"/>
      <c r="F55" s="1051"/>
      <c r="G55" s="1051"/>
      <c r="H55" s="1051"/>
      <c r="I55" s="1051"/>
      <c r="J55" s="1051"/>
      <c r="K55" s="1051"/>
      <c r="L55" s="1052"/>
      <c r="M55" s="255"/>
      <c r="N55" s="255"/>
      <c r="O55" s="255"/>
    </row>
    <row r="56" spans="1:15" x14ac:dyDescent="0.45">
      <c r="A56" s="450">
        <v>7</v>
      </c>
      <c r="B56" s="1267" t="s">
        <v>751</v>
      </c>
      <c r="C56" s="1268"/>
      <c r="D56" s="1268"/>
      <c r="E56" s="1268"/>
      <c r="F56" s="1268"/>
      <c r="G56" s="1268"/>
      <c r="H56" s="1268"/>
      <c r="I56" s="1268"/>
      <c r="J56" s="1269"/>
      <c r="K56" s="1053"/>
      <c r="L56" s="1054"/>
      <c r="M56" s="255"/>
      <c r="N56" s="255"/>
      <c r="O56" s="255"/>
    </row>
    <row r="57" spans="1:15" x14ac:dyDescent="0.45">
      <c r="A57" s="568"/>
      <c r="B57" s="1270" t="s">
        <v>752</v>
      </c>
      <c r="C57" s="1271"/>
      <c r="D57" s="1271"/>
      <c r="E57" s="1271"/>
      <c r="F57" s="1271"/>
      <c r="G57" s="1271"/>
      <c r="H57" s="1271"/>
      <c r="I57" s="1271"/>
      <c r="J57" s="1272"/>
      <c r="K57" s="1053"/>
      <c r="L57" s="1054"/>
      <c r="M57" s="255"/>
      <c r="N57" s="255"/>
      <c r="O57" s="255"/>
    </row>
    <row r="58" spans="1:15" x14ac:dyDescent="0.45">
      <c r="A58" s="587" t="s">
        <v>122</v>
      </c>
      <c r="B58" s="322" t="s">
        <v>753</v>
      </c>
      <c r="C58" s="17">
        <v>0</v>
      </c>
      <c r="D58" s="18">
        <v>0</v>
      </c>
      <c r="E58" s="18">
        <v>0</v>
      </c>
      <c r="F58" s="18">
        <v>0</v>
      </c>
      <c r="G58" s="18">
        <v>0</v>
      </c>
      <c r="H58" s="18">
        <v>0</v>
      </c>
      <c r="I58" s="18">
        <v>0</v>
      </c>
      <c r="J58" s="1055">
        <v>0</v>
      </c>
      <c r="K58" s="1056"/>
      <c r="L58" s="1057"/>
      <c r="M58" s="255"/>
      <c r="N58" s="255"/>
      <c r="O58" s="255"/>
    </row>
    <row r="59" spans="1:15" x14ac:dyDescent="0.45">
      <c r="A59" s="605" t="s">
        <v>123</v>
      </c>
      <c r="B59" s="317" t="s">
        <v>754</v>
      </c>
      <c r="C59" s="19">
        <v>0</v>
      </c>
      <c r="D59" s="20">
        <v>0</v>
      </c>
      <c r="E59" s="20">
        <v>0</v>
      </c>
      <c r="F59" s="20">
        <v>0</v>
      </c>
      <c r="G59" s="20">
        <v>0</v>
      </c>
      <c r="H59" s="20">
        <v>0</v>
      </c>
      <c r="I59" s="20">
        <v>0</v>
      </c>
      <c r="J59" s="1058">
        <v>0</v>
      </c>
      <c r="K59" s="1056"/>
      <c r="L59" s="1057"/>
      <c r="M59" s="255"/>
      <c r="N59" s="255"/>
      <c r="O59" s="255"/>
    </row>
    <row r="60" spans="1:15" x14ac:dyDescent="0.45">
      <c r="A60" s="1049"/>
      <c r="B60" s="581"/>
      <c r="C60" s="1006"/>
      <c r="D60" s="1059"/>
      <c r="E60" s="1059"/>
      <c r="F60" s="1059"/>
      <c r="G60" s="1059"/>
      <c r="H60" s="1059"/>
      <c r="I60" s="1059"/>
      <c r="J60" s="1060"/>
      <c r="K60" s="1056"/>
      <c r="L60" s="1057"/>
      <c r="M60"/>
      <c r="N60"/>
      <c r="O60"/>
    </row>
    <row r="61" spans="1:15" ht="27" x14ac:dyDescent="0.45">
      <c r="A61" s="1273">
        <v>8</v>
      </c>
      <c r="B61" s="1061" t="s">
        <v>792</v>
      </c>
      <c r="C61" s="1062"/>
      <c r="D61" s="1063"/>
      <c r="E61" s="1275"/>
      <c r="F61" s="1275"/>
      <c r="G61" s="1275"/>
      <c r="H61" s="1275"/>
      <c r="I61" s="1275"/>
      <c r="J61" s="1275"/>
      <c r="K61" s="1060"/>
      <c r="L61" s="1064"/>
      <c r="M61" s="255"/>
      <c r="N61" s="255"/>
      <c r="O61" s="255"/>
    </row>
    <row r="62" spans="1:15" x14ac:dyDescent="0.45">
      <c r="A62" s="1274"/>
      <c r="B62" s="1025" t="s">
        <v>793</v>
      </c>
      <c r="C62" s="1065"/>
      <c r="D62" s="1065"/>
      <c r="E62" s="1065"/>
      <c r="F62" s="1065"/>
      <c r="G62" s="1065"/>
      <c r="H62" s="1065"/>
      <c r="I62" s="1065"/>
      <c r="J62" s="1065"/>
      <c r="K62" s="1060"/>
      <c r="L62" s="1064"/>
      <c r="M62" s="255"/>
      <c r="N62" s="255"/>
      <c r="O62" s="255"/>
    </row>
    <row r="63" spans="1:15" ht="60" customHeight="1" x14ac:dyDescent="0.45">
      <c r="A63" s="1066"/>
      <c r="B63" s="1067"/>
      <c r="C63" s="1065"/>
      <c r="D63" s="1065"/>
      <c r="E63" s="1065"/>
      <c r="F63" s="1065"/>
      <c r="G63" s="1065"/>
      <c r="H63" s="1065"/>
      <c r="I63" s="1065"/>
      <c r="J63" s="1065"/>
      <c r="K63" s="1060"/>
      <c r="L63" s="1064"/>
      <c r="M63" s="1068"/>
      <c r="N63" s="1068"/>
      <c r="O63" s="1068"/>
    </row>
    <row r="64" spans="1:15" x14ac:dyDescent="0.45">
      <c r="A64" s="1049"/>
      <c r="B64" s="1069"/>
      <c r="C64" s="1007"/>
      <c r="D64" s="1060"/>
      <c r="E64" s="1060"/>
      <c r="F64" s="1060"/>
      <c r="G64" s="1060"/>
      <c r="H64" s="1060"/>
      <c r="I64" s="1060"/>
      <c r="J64" s="1060"/>
      <c r="K64" s="1060"/>
      <c r="L64" s="1064"/>
      <c r="M64"/>
      <c r="N64"/>
      <c r="O64"/>
    </row>
    <row r="65" spans="1:15" ht="27" x14ac:dyDescent="0.45">
      <c r="A65" s="1273">
        <v>9</v>
      </c>
      <c r="B65" s="1070" t="s">
        <v>794</v>
      </c>
      <c r="C65" s="1062"/>
      <c r="D65" s="1071"/>
      <c r="E65" s="1275"/>
      <c r="F65" s="1276"/>
      <c r="G65" s="1275"/>
      <c r="H65" s="1276"/>
      <c r="I65" s="1275"/>
      <c r="J65" s="1276"/>
      <c r="K65" s="1060"/>
      <c r="L65" s="1064"/>
      <c r="M65"/>
      <c r="N65"/>
      <c r="O65"/>
    </row>
    <row r="66" spans="1:15" ht="26.25" x14ac:dyDescent="0.45">
      <c r="A66" s="1274"/>
      <c r="B66" s="1072" t="s">
        <v>795</v>
      </c>
      <c r="C66" s="1065"/>
      <c r="D66" s="1065"/>
      <c r="E66" s="1065"/>
      <c r="F66" s="1065"/>
      <c r="G66" s="1065"/>
      <c r="H66" s="1065"/>
      <c r="I66" s="1065"/>
      <c r="J66" s="1065"/>
      <c r="K66" s="1060"/>
      <c r="L66" s="1064"/>
      <c r="M66"/>
      <c r="N66"/>
      <c r="O66"/>
    </row>
    <row r="67" spans="1:15" ht="61.5" customHeight="1" x14ac:dyDescent="0.45">
      <c r="A67" s="1073"/>
      <c r="B67" s="1067"/>
      <c r="C67" s="1065"/>
      <c r="D67" s="1065"/>
      <c r="E67" s="1065"/>
      <c r="F67" s="1065"/>
      <c r="G67" s="1065"/>
      <c r="H67" s="1065"/>
      <c r="I67" s="1065"/>
      <c r="J67" s="1065"/>
      <c r="K67" s="1060"/>
      <c r="L67" s="1064"/>
      <c r="M67"/>
      <c r="N67"/>
      <c r="O67"/>
    </row>
    <row r="68" spans="1:15" x14ac:dyDescent="0.45">
      <c r="A68" s="1049"/>
      <c r="B68" s="581"/>
      <c r="C68" s="1007"/>
      <c r="D68" s="1060"/>
      <c r="E68" s="1060"/>
      <c r="F68" s="1060"/>
      <c r="G68" s="1060"/>
      <c r="H68" s="1060"/>
      <c r="I68" s="1060"/>
      <c r="J68" s="1060"/>
      <c r="K68" s="1060"/>
      <c r="L68" s="1064"/>
      <c r="M68"/>
      <c r="N68"/>
      <c r="O68"/>
    </row>
    <row r="69" spans="1:15" ht="27" x14ac:dyDescent="0.45">
      <c r="A69" s="1273">
        <v>10</v>
      </c>
      <c r="B69" s="1070" t="s">
        <v>796</v>
      </c>
      <c r="C69" s="1062"/>
      <c r="D69" s="1071"/>
      <c r="E69" s="1275"/>
      <c r="F69" s="1276"/>
      <c r="G69" s="1275"/>
      <c r="H69" s="1276"/>
      <c r="I69" s="1275"/>
      <c r="J69" s="1276"/>
      <c r="K69" s="1060"/>
      <c r="L69" s="1064"/>
      <c r="M69"/>
      <c r="N69"/>
      <c r="O69"/>
    </row>
    <row r="70" spans="1:15" ht="26.25" x14ac:dyDescent="0.45">
      <c r="A70" s="1274"/>
      <c r="B70" s="1072" t="s">
        <v>797</v>
      </c>
      <c r="C70" s="1065"/>
      <c r="D70" s="1065"/>
      <c r="E70" s="1065"/>
      <c r="F70" s="1065"/>
      <c r="G70" s="1065"/>
      <c r="H70" s="1065"/>
      <c r="I70" s="1065"/>
      <c r="J70" s="1065"/>
      <c r="K70" s="1060"/>
      <c r="L70" s="1064"/>
      <c r="M70"/>
      <c r="N70"/>
      <c r="O70"/>
    </row>
    <row r="71" spans="1:15" ht="64.5" customHeight="1" x14ac:dyDescent="0.45">
      <c r="A71" s="1074"/>
      <c r="B71" s="1067"/>
      <c r="C71" s="1065"/>
      <c r="D71" s="1065"/>
      <c r="E71" s="1065"/>
      <c r="F71" s="1065"/>
      <c r="G71" s="1065"/>
      <c r="H71" s="1065"/>
      <c r="I71" s="1065"/>
      <c r="J71" s="1065"/>
      <c r="K71" s="1060"/>
      <c r="L71" s="1064"/>
      <c r="M71"/>
      <c r="N71"/>
      <c r="O71"/>
    </row>
    <row r="72" spans="1:15" x14ac:dyDescent="0.45">
      <c r="A72" s="580"/>
      <c r="B72" s="581"/>
      <c r="C72" s="1060"/>
      <c r="D72" s="1060"/>
      <c r="E72" s="1060"/>
      <c r="F72" s="1060"/>
      <c r="G72" s="1060"/>
      <c r="H72" s="1060"/>
      <c r="I72" s="1060"/>
      <c r="J72" s="1060"/>
      <c r="K72" s="1060"/>
      <c r="L72" s="1064"/>
      <c r="M72"/>
      <c r="N72"/>
      <c r="O72"/>
    </row>
    <row r="73" spans="1:15" ht="27" x14ac:dyDescent="0.45">
      <c r="A73" s="1075">
        <v>11</v>
      </c>
      <c r="B73" s="1132" t="s">
        <v>755</v>
      </c>
      <c r="C73" s="1076"/>
      <c r="D73" s="1076"/>
      <c r="E73" s="1076"/>
      <c r="F73" s="1076"/>
      <c r="G73" s="1076"/>
      <c r="H73" s="1076"/>
      <c r="I73" s="1076"/>
      <c r="J73" s="1076"/>
      <c r="K73" s="1060"/>
      <c r="L73" s="1064"/>
      <c r="M73"/>
      <c r="N73"/>
      <c r="O73"/>
    </row>
    <row r="74" spans="1:15" ht="71" customHeight="1" x14ac:dyDescent="0.45">
      <c r="A74" s="1066"/>
      <c r="B74" s="1067"/>
      <c r="C74" s="1077"/>
      <c r="D74" s="1078"/>
      <c r="E74" s="1078"/>
      <c r="F74" s="1078"/>
      <c r="G74" s="1078"/>
      <c r="H74" s="1078"/>
      <c r="I74" s="1078"/>
      <c r="J74" s="1078"/>
      <c r="K74" s="1007"/>
      <c r="L74" s="1008"/>
      <c r="M74"/>
      <c r="N74"/>
      <c r="O74"/>
    </row>
  </sheetData>
  <mergeCells count="36">
    <mergeCell ref="A65:A66"/>
    <mergeCell ref="E65:F65"/>
    <mergeCell ref="G65:H65"/>
    <mergeCell ref="I65:J65"/>
    <mergeCell ref="A69:A70"/>
    <mergeCell ref="E69:F69"/>
    <mergeCell ref="G69:H69"/>
    <mergeCell ref="I69:J69"/>
    <mergeCell ref="B56:J56"/>
    <mergeCell ref="B57:J57"/>
    <mergeCell ref="A61:A62"/>
    <mergeCell ref="E61:F61"/>
    <mergeCell ref="G61:H61"/>
    <mergeCell ref="I61:J61"/>
    <mergeCell ref="C11:D11"/>
    <mergeCell ref="E11:F11"/>
    <mergeCell ref="G11:H11"/>
    <mergeCell ref="I11:J11"/>
    <mergeCell ref="K11:L11"/>
    <mergeCell ref="C10:D10"/>
    <mergeCell ref="E10:F10"/>
    <mergeCell ref="G10:H10"/>
    <mergeCell ref="I10:J10"/>
    <mergeCell ref="K10:L10"/>
    <mergeCell ref="K5:L6"/>
    <mergeCell ref="O5:O8"/>
    <mergeCell ref="C5:D5"/>
    <mergeCell ref="C6:D6"/>
    <mergeCell ref="E5:F6"/>
    <mergeCell ref="G5:H6"/>
    <mergeCell ref="I5:J6"/>
    <mergeCell ref="K12:L12"/>
    <mergeCell ref="C12:D12"/>
    <mergeCell ref="E12:F12"/>
    <mergeCell ref="G12:H12"/>
    <mergeCell ref="I12:J12"/>
  </mergeCells>
  <conditionalFormatting sqref="K58:L60 C58:J59 C27:L57">
    <cfRule type="cellIs" dxfId="43" priority="26" operator="equal">
      <formula>0</formula>
    </cfRule>
  </conditionalFormatting>
  <conditionalFormatting sqref="C16:L16">
    <cfRule type="cellIs" dxfId="42" priority="25" operator="equal">
      <formula>0</formula>
    </cfRule>
  </conditionalFormatting>
  <conditionalFormatting sqref="C17:L25">
    <cfRule type="cellIs" dxfId="41" priority="24" operator="equal">
      <formula>0</formula>
    </cfRule>
  </conditionalFormatting>
  <conditionalFormatting sqref="C14:L14">
    <cfRule type="cellIs" dxfId="40" priority="23" operator="equal">
      <formula>0</formula>
    </cfRule>
  </conditionalFormatting>
  <conditionalFormatting sqref="C15:L15">
    <cfRule type="cellIs" dxfId="39" priority="22" operator="equal">
      <formula>0</formula>
    </cfRule>
  </conditionalFormatting>
  <conditionalFormatting sqref="C26:L26">
    <cfRule type="cellIs" dxfId="38" priority="21" operator="equal">
      <formula>0</formula>
    </cfRule>
  </conditionalFormatting>
  <conditionalFormatting sqref="O13:O15">
    <cfRule type="expression" dxfId="37" priority="19">
      <formula>IF(ABS(O13)&gt;=0.1,1,0)</formula>
    </cfRule>
    <cfRule type="cellIs" dxfId="36" priority="20" operator="equal">
      <formula>0</formula>
    </cfRule>
  </conditionalFormatting>
  <conditionalFormatting sqref="O17:O26">
    <cfRule type="expression" dxfId="35" priority="17">
      <formula>IF(ABS(O17)&gt;=0.1,1,0)</formula>
    </cfRule>
    <cfRule type="cellIs" dxfId="34" priority="18" operator="equal">
      <formula>0</formula>
    </cfRule>
  </conditionalFormatting>
  <conditionalFormatting sqref="O29:O35">
    <cfRule type="expression" dxfId="33" priority="15">
      <formula>IF(ABS(O29)&gt;=0.1,1,0)</formula>
    </cfRule>
    <cfRule type="cellIs" dxfId="32" priority="16" operator="equal">
      <formula>0</formula>
    </cfRule>
  </conditionalFormatting>
  <conditionalFormatting sqref="O38:O43">
    <cfRule type="expression" dxfId="31" priority="13">
      <formula>IF(ABS(O38)&gt;=0.1,1,0)</formula>
    </cfRule>
    <cfRule type="cellIs" dxfId="30" priority="14" operator="equal">
      <formula>0</formula>
    </cfRule>
  </conditionalFormatting>
  <conditionalFormatting sqref="O46:O52">
    <cfRule type="expression" dxfId="29" priority="11">
      <formula>IF(ABS(O46)&gt;=0.1,1,0)</formula>
    </cfRule>
    <cfRule type="cellIs" dxfId="28" priority="12" operator="equal">
      <formula>0</formula>
    </cfRule>
  </conditionalFormatting>
  <conditionalFormatting sqref="O54">
    <cfRule type="expression" dxfId="27" priority="9">
      <formula>IF(ABS(O54)&gt;=0.1,1,0)</formula>
    </cfRule>
    <cfRule type="cellIs" dxfId="26" priority="10" operator="equal">
      <formula>0</formula>
    </cfRule>
  </conditionalFormatting>
  <conditionalFormatting sqref="C15 C17:C26 C29:C35 C38:C43 C54 C58:C59 E15 E17:E26 E29:E35 E38:E43 E54 E58:E59 G15 G17:G26 G29:G35 G38:G43 G54 G58:G59 I15 I17:I26 I29:I35 I38:I43 I54 I58:I59 K17:K26 K29:K35 K38:K43 K54 C46:C52 E46:E52 G46:G52 I46:I52 K46:K52">
    <cfRule type="expression" dxfId="25" priority="8">
      <formula>IF(YEAR1_TOGGLE=0,1,0)</formula>
    </cfRule>
  </conditionalFormatting>
  <conditionalFormatting sqref="D15 D17:D26 D29:D35 D38:D43 D54 D58:D59 F15 F17:F26 F29:F35 F38:F43 F54 F58:F59 H15 H17:H26 H29:H35 H38:H43 H54 H58:H59 J15 J17:J26 J29:J35 J38:J43 J54 J58:J59 L17:L26 L29:L35 L38:L43 L54 D46:D52 F46:F52 H46:H52 J46:J52 L46:L52">
    <cfRule type="expression" dxfId="24" priority="7">
      <formula>IF(YEAR2_TOGGLE=0,1,0)</formula>
    </cfRule>
  </conditionalFormatting>
  <conditionalFormatting sqref="C10:J12">
    <cfRule type="expression" dxfId="23" priority="6">
      <formula>IF(AND(YEAR1_TOGGLE=0, YEAR2_TOGGLE=0),1,0)</formula>
    </cfRule>
  </conditionalFormatting>
  <conditionalFormatting sqref="C61">
    <cfRule type="cellIs" dxfId="22" priority="4" operator="equal">
      <formula>""</formula>
    </cfRule>
  </conditionalFormatting>
  <conditionalFormatting sqref="C65">
    <cfRule type="cellIs" dxfId="21" priority="3" operator="equal">
      <formula>""</formula>
    </cfRule>
  </conditionalFormatting>
  <conditionalFormatting sqref="C69">
    <cfRule type="cellIs" dxfId="20" priority="2" operator="equal">
      <formula>""</formula>
    </cfRule>
  </conditionalFormatting>
  <dataValidations count="7">
    <dataValidation type="textLength" operator="lessThanOrEqual" allowBlank="1" showInputMessage="1" showErrorMessage="1" promptTitle="Character limit" prompt="Maximum of 500 characters allowed" sqref="B34 B42 B51" xr:uid="{4D601080-CA79-446F-805A-4EB263AEFF74}">
      <formula1>500</formula1>
    </dataValidation>
    <dataValidation type="textLength" operator="lessThanOrEqual" allowBlank="1" showInputMessage="1" showErrorMessage="1" promptTitle="Character limit" prompt="Maximum of 1,000 characters allowed" sqref="B63 B74 B67 B71" xr:uid="{6C5E8C62-9A64-4DAB-BCEB-DFF8EF030847}">
      <formula1>1000</formula1>
    </dataValidation>
    <dataValidation type="list" allowBlank="1" showInputMessage="1" showErrorMessage="1" sqref="C61 C65 C69" xr:uid="{F28C68DF-3F14-4C48-BAE8-6F710E9377B5}">
      <formula1>"Yes,No"</formula1>
    </dataValidation>
    <dataValidation type="whole" operator="greaterThan" allowBlank="1" showInputMessage="1" showErrorMessage="1" errorTitle="Whole numbers allowed only" error="All monies should be independently rounded to the nearest £1,000." sqref="O15 O17:O26 O29:O35 O38:O43 O46:O52 O54" xr:uid="{6848EE53-433B-4197-9093-12D3539785EF}">
      <formula1>-99999999</formula1>
    </dataValidation>
    <dataValidation type="textLength" operator="lessThanOrEqual" allowBlank="1" showInputMessage="1" showErrorMessage="1" errorTitle="Character limit" error="Maximum of 500 characters allowed" promptTitle="Character limit" prompt="Maximum of 500 characters allowed" sqref="N49:N51 N40:N42 N32:N34" xr:uid="{DA0D9A82-DA56-4B34-993E-29D747CF673B}">
      <formula1>500</formula1>
    </dataValidation>
    <dataValidation type="textLength" operator="lessThanOrEqual" allowBlank="1" showInputMessage="1" showErrorMessage="1" errorTitle="Character limit" error="Maximum of 250 characters allowed" promptTitle="Character limit" prompt="Maximum of 250 characters allowed" sqref="C10:J10" xr:uid="{C0F5C1EC-4F80-4C5C-858F-CA28B9FCF199}">
      <formula1>250</formula1>
    </dataValidation>
    <dataValidation type="date" operator="greaterThan" allowBlank="1" showInputMessage="1" showErrorMessage="1" errorTitle="Valid date" error="Please enter a valid date." sqref="C11:J12" xr:uid="{0C9239CB-44B2-497E-8CF6-B5C01947DE54}">
      <formula1>6576</formula1>
    </dataValidation>
  </dataValidations>
  <pageMargins left="0.70866141732283472" right="0.70866141732283472" top="0.74803149606299213" bottom="0.74803149606299213" header="0.31496062992125984" footer="0.31496062992125984"/>
  <pageSetup paperSize="9" scale="54" fitToHeight="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M21"/>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2.75" x14ac:dyDescent="0.35"/>
  <cols>
    <col min="1" max="1" width="5.796875" style="2" customWidth="1"/>
    <col min="2" max="2" width="29.9296875" style="1" bestFit="1" customWidth="1"/>
    <col min="3" max="13" width="15.796875" style="1" customWidth="1"/>
    <col min="14" max="16384" width="9.19921875" style="1"/>
  </cols>
  <sheetData>
    <row r="1" spans="1:13" ht="15" x14ac:dyDescent="0.4">
      <c r="A1" s="426" t="s">
        <v>0</v>
      </c>
      <c r="B1" s="120"/>
      <c r="C1" s="120"/>
      <c r="D1" s="120"/>
      <c r="E1" s="120"/>
      <c r="F1" s="120"/>
      <c r="G1" s="120"/>
      <c r="H1" s="120"/>
      <c r="I1" s="120"/>
      <c r="J1" s="120"/>
      <c r="K1" s="120"/>
      <c r="L1" s="120"/>
      <c r="M1" s="120"/>
    </row>
    <row r="2" spans="1:13" s="8" customFormat="1" ht="14.25" x14ac:dyDescent="0.45">
      <c r="A2" s="427"/>
      <c r="B2" s="68"/>
      <c r="C2" s="68"/>
      <c r="D2" s="68"/>
      <c r="E2" s="68"/>
      <c r="F2" s="68"/>
      <c r="G2" s="68"/>
      <c r="H2" s="68"/>
      <c r="I2" s="68"/>
      <c r="J2" s="68"/>
      <c r="K2" s="68"/>
      <c r="L2" s="68"/>
      <c r="M2" s="68"/>
    </row>
    <row r="3" spans="1:13" ht="13.5" x14ac:dyDescent="0.35">
      <c r="A3" s="428" t="s">
        <v>2</v>
      </c>
      <c r="B3" s="25"/>
      <c r="C3" s="25"/>
      <c r="D3" s="25"/>
      <c r="E3" s="25"/>
      <c r="F3" s="25"/>
      <c r="G3" s="25"/>
      <c r="H3" s="25"/>
      <c r="I3" s="25"/>
      <c r="J3" s="25"/>
      <c r="K3" s="25"/>
      <c r="L3" s="25"/>
      <c r="M3" s="25"/>
    </row>
    <row r="5" spans="1:13" ht="15" x14ac:dyDescent="0.4">
      <c r="A5" s="1079" t="s">
        <v>678</v>
      </c>
      <c r="B5" s="1080"/>
      <c r="C5" s="1081"/>
      <c r="D5" s="1277" t="s">
        <v>279</v>
      </c>
      <c r="E5" s="1277"/>
      <c r="F5" s="1277"/>
      <c r="G5" s="1277"/>
      <c r="H5" s="1277"/>
      <c r="I5" s="1277"/>
      <c r="J5" s="1277"/>
      <c r="K5" s="1277"/>
      <c r="L5" s="1277"/>
      <c r="M5" s="1278"/>
    </row>
    <row r="6" spans="1:13" ht="15" x14ac:dyDescent="0.4">
      <c r="A6" s="1082"/>
      <c r="B6" s="1083"/>
      <c r="C6" s="1084"/>
      <c r="D6" s="1084"/>
      <c r="E6" s="1084"/>
      <c r="F6" s="1084"/>
      <c r="G6" s="1084"/>
      <c r="H6" s="1085" t="s">
        <v>679</v>
      </c>
      <c r="I6" s="1084"/>
      <c r="J6" s="1084"/>
      <c r="K6" s="1084"/>
      <c r="L6" s="1084"/>
      <c r="M6" s="1086"/>
    </row>
    <row r="7" spans="1:13" ht="15" x14ac:dyDescent="0.4">
      <c r="A7" s="1087"/>
      <c r="B7" s="1083"/>
      <c r="C7" s="1088">
        <v>1</v>
      </c>
      <c r="D7" s="1088">
        <v>2</v>
      </c>
      <c r="E7" s="1088">
        <v>3</v>
      </c>
      <c r="F7" s="1088">
        <v>4</v>
      </c>
      <c r="G7" s="1089">
        <v>5</v>
      </c>
      <c r="H7" s="1089">
        <v>6</v>
      </c>
      <c r="I7" s="1089">
        <v>7</v>
      </c>
      <c r="J7" s="1089">
        <v>8</v>
      </c>
      <c r="K7" s="1088">
        <v>9</v>
      </c>
      <c r="L7" s="1088">
        <v>10</v>
      </c>
      <c r="M7" s="1090">
        <v>11</v>
      </c>
    </row>
    <row r="8" spans="1:13" ht="39.75" x14ac:dyDescent="0.4">
      <c r="A8" s="1091"/>
      <c r="B8" s="1092"/>
      <c r="C8" s="711" t="s">
        <v>29</v>
      </c>
      <c r="D8" s="711" t="s">
        <v>680</v>
      </c>
      <c r="E8" s="711" t="s">
        <v>681</v>
      </c>
      <c r="F8" s="711" t="s">
        <v>682</v>
      </c>
      <c r="G8" s="711" t="s">
        <v>683</v>
      </c>
      <c r="H8" s="711" t="s">
        <v>684</v>
      </c>
      <c r="I8" s="711" t="s">
        <v>685</v>
      </c>
      <c r="J8" s="711" t="s">
        <v>686</v>
      </c>
      <c r="K8" s="1093" t="s">
        <v>687</v>
      </c>
      <c r="L8" s="1093" t="s">
        <v>688</v>
      </c>
      <c r="M8" s="1094" t="s">
        <v>689</v>
      </c>
    </row>
    <row r="9" spans="1:13" ht="13.5" x14ac:dyDescent="0.4">
      <c r="A9" s="1095">
        <v>1</v>
      </c>
      <c r="B9" s="1096" t="s">
        <v>259</v>
      </c>
      <c r="C9" s="757" t="s">
        <v>25</v>
      </c>
      <c r="D9" s="757" t="s">
        <v>25</v>
      </c>
      <c r="E9" s="757" t="s">
        <v>25</v>
      </c>
      <c r="F9" s="757" t="s">
        <v>25</v>
      </c>
      <c r="G9" s="757" t="s">
        <v>25</v>
      </c>
      <c r="H9" s="757" t="s">
        <v>25</v>
      </c>
      <c r="I9" s="757" t="s">
        <v>25</v>
      </c>
      <c r="J9" s="757" t="s">
        <v>25</v>
      </c>
      <c r="K9" s="757" t="s">
        <v>25</v>
      </c>
      <c r="L9" s="757" t="s">
        <v>25</v>
      </c>
      <c r="M9" s="1097" t="s">
        <v>25</v>
      </c>
    </row>
    <row r="10" spans="1:13" ht="13.15" x14ac:dyDescent="0.35">
      <c r="A10" s="587" t="s">
        <v>26</v>
      </c>
      <c r="B10" s="322" t="s">
        <v>690</v>
      </c>
      <c r="C10" s="34">
        <v>0</v>
      </c>
      <c r="D10" s="49">
        <v>0</v>
      </c>
      <c r="E10" s="49">
        <v>0</v>
      </c>
      <c r="F10" s="49">
        <v>0</v>
      </c>
      <c r="G10" s="49">
        <v>0</v>
      </c>
      <c r="H10" s="49">
        <v>0</v>
      </c>
      <c r="I10" s="49">
        <v>0</v>
      </c>
      <c r="J10" s="49">
        <v>0</v>
      </c>
      <c r="K10" s="34">
        <v>0</v>
      </c>
      <c r="L10" s="34">
        <v>0</v>
      </c>
      <c r="M10" s="1098">
        <f>SUM(C10:L10)</f>
        <v>0</v>
      </c>
    </row>
    <row r="11" spans="1:13" ht="13.15" x14ac:dyDescent="0.35">
      <c r="A11" s="605" t="s">
        <v>28</v>
      </c>
      <c r="B11" s="317" t="s">
        <v>798</v>
      </c>
      <c r="C11" s="40">
        <v>0</v>
      </c>
      <c r="D11" s="52">
        <v>0</v>
      </c>
      <c r="E11" s="52">
        <v>0</v>
      </c>
      <c r="F11" s="52">
        <v>0</v>
      </c>
      <c r="G11" s="52">
        <v>0</v>
      </c>
      <c r="H11" s="52">
        <v>0</v>
      </c>
      <c r="I11" s="52">
        <v>0</v>
      </c>
      <c r="J11" s="52">
        <v>0</v>
      </c>
      <c r="K11" s="40">
        <v>0</v>
      </c>
      <c r="L11" s="40">
        <v>0</v>
      </c>
      <c r="M11" s="1099">
        <f>SUM(C11:L11)</f>
        <v>0</v>
      </c>
    </row>
    <row r="12" spans="1:13" ht="13.15" x14ac:dyDescent="0.35">
      <c r="A12" s="580"/>
      <c r="B12" s="1005"/>
      <c r="C12" s="727"/>
      <c r="D12" s="1100"/>
      <c r="E12" s="1100"/>
      <c r="F12" s="1100"/>
      <c r="G12" s="1100"/>
      <c r="H12" s="1100"/>
      <c r="I12" s="1100"/>
      <c r="J12" s="1100"/>
      <c r="K12" s="727"/>
      <c r="L12" s="727"/>
      <c r="M12" s="1101"/>
    </row>
    <row r="13" spans="1:13" ht="13.5" x14ac:dyDescent="0.4">
      <c r="A13" s="568">
        <v>2</v>
      </c>
      <c r="B13" s="714" t="s">
        <v>261</v>
      </c>
      <c r="C13" s="781" t="s">
        <v>25</v>
      </c>
      <c r="D13" s="781" t="s">
        <v>25</v>
      </c>
      <c r="E13" s="781" t="s">
        <v>25</v>
      </c>
      <c r="F13" s="781" t="s">
        <v>25</v>
      </c>
      <c r="G13" s="781" t="s">
        <v>25</v>
      </c>
      <c r="H13" s="781" t="s">
        <v>25</v>
      </c>
      <c r="I13" s="781" t="s">
        <v>25</v>
      </c>
      <c r="J13" s="781" t="s">
        <v>25</v>
      </c>
      <c r="K13" s="781" t="s">
        <v>25</v>
      </c>
      <c r="L13" s="781" t="s">
        <v>25</v>
      </c>
      <c r="M13" s="815" t="s">
        <v>25</v>
      </c>
    </row>
    <row r="14" spans="1:13" ht="13.15" x14ac:dyDescent="0.35">
      <c r="A14" s="587" t="s">
        <v>41</v>
      </c>
      <c r="B14" s="322" t="s">
        <v>690</v>
      </c>
      <c r="C14" s="34">
        <v>0</v>
      </c>
      <c r="D14" s="49">
        <v>0</v>
      </c>
      <c r="E14" s="49">
        <v>0</v>
      </c>
      <c r="F14" s="49">
        <v>0</v>
      </c>
      <c r="G14" s="49">
        <v>0</v>
      </c>
      <c r="H14" s="49">
        <v>0</v>
      </c>
      <c r="I14" s="49">
        <v>0</v>
      </c>
      <c r="J14" s="49">
        <v>0</v>
      </c>
      <c r="K14" s="34">
        <v>0</v>
      </c>
      <c r="L14" s="34">
        <v>0</v>
      </c>
      <c r="M14" s="1098">
        <f>SUM(C14:L14)</f>
        <v>0</v>
      </c>
    </row>
    <row r="15" spans="1:13" ht="13.15" x14ac:dyDescent="0.35">
      <c r="A15" s="605" t="s">
        <v>43</v>
      </c>
      <c r="B15" s="317" t="s">
        <v>798</v>
      </c>
      <c r="C15" s="40">
        <v>0</v>
      </c>
      <c r="D15" s="52">
        <v>0</v>
      </c>
      <c r="E15" s="52">
        <v>0</v>
      </c>
      <c r="F15" s="52">
        <v>0</v>
      </c>
      <c r="G15" s="52">
        <v>0</v>
      </c>
      <c r="H15" s="52">
        <v>0</v>
      </c>
      <c r="I15" s="52">
        <v>0</v>
      </c>
      <c r="J15" s="52">
        <v>0</v>
      </c>
      <c r="K15" s="40">
        <v>0</v>
      </c>
      <c r="L15" s="40">
        <v>0</v>
      </c>
      <c r="M15" s="1099">
        <f>SUM(C15:L15)</f>
        <v>0</v>
      </c>
    </row>
    <row r="16" spans="1:13" ht="13.15" x14ac:dyDescent="0.35">
      <c r="A16" s="580"/>
      <c r="B16" s="1005"/>
      <c r="C16" s="727"/>
      <c r="D16" s="1100"/>
      <c r="E16" s="1100"/>
      <c r="F16" s="1100"/>
      <c r="G16" s="1100"/>
      <c r="H16" s="1100"/>
      <c r="I16" s="1100"/>
      <c r="J16" s="1100"/>
      <c r="K16" s="727"/>
      <c r="L16" s="727"/>
      <c r="M16" s="1101"/>
    </row>
    <row r="17" spans="1:13" ht="13.5" x14ac:dyDescent="0.4">
      <c r="A17" s="568">
        <v>3</v>
      </c>
      <c r="B17" s="714" t="s">
        <v>691</v>
      </c>
      <c r="C17" s="781" t="s">
        <v>25</v>
      </c>
      <c r="D17" s="781" t="s">
        <v>25</v>
      </c>
      <c r="E17" s="781" t="s">
        <v>25</v>
      </c>
      <c r="F17" s="781" t="s">
        <v>25</v>
      </c>
      <c r="G17" s="781" t="s">
        <v>25</v>
      </c>
      <c r="H17" s="781" t="s">
        <v>25</v>
      </c>
      <c r="I17" s="781" t="s">
        <v>25</v>
      </c>
      <c r="J17" s="781" t="s">
        <v>25</v>
      </c>
      <c r="K17" s="781" t="s">
        <v>25</v>
      </c>
      <c r="L17" s="781" t="s">
        <v>25</v>
      </c>
      <c r="M17" s="815" t="s">
        <v>25</v>
      </c>
    </row>
    <row r="18" spans="1:13" ht="13.15" x14ac:dyDescent="0.35">
      <c r="A18" s="587" t="s">
        <v>103</v>
      </c>
      <c r="B18" s="322" t="s">
        <v>690</v>
      </c>
      <c r="C18" s="34">
        <v>0</v>
      </c>
      <c r="D18" s="49">
        <v>0</v>
      </c>
      <c r="E18" s="49">
        <v>0</v>
      </c>
      <c r="F18" s="49">
        <v>0</v>
      </c>
      <c r="G18" s="49">
        <v>0</v>
      </c>
      <c r="H18" s="49">
        <v>0</v>
      </c>
      <c r="I18" s="49">
        <v>0</v>
      </c>
      <c r="J18" s="49">
        <v>0</v>
      </c>
      <c r="K18" s="34">
        <v>0</v>
      </c>
      <c r="L18" s="34">
        <v>0</v>
      </c>
      <c r="M18" s="1098">
        <f>SUM(C18:L18)</f>
        <v>0</v>
      </c>
    </row>
    <row r="19" spans="1:13" ht="13.15" x14ac:dyDescent="0.35">
      <c r="A19" s="605" t="s">
        <v>105</v>
      </c>
      <c r="B19" s="317" t="s">
        <v>798</v>
      </c>
      <c r="C19" s="40">
        <v>0</v>
      </c>
      <c r="D19" s="52">
        <v>0</v>
      </c>
      <c r="E19" s="52">
        <v>0</v>
      </c>
      <c r="F19" s="52">
        <v>0</v>
      </c>
      <c r="G19" s="52">
        <v>0</v>
      </c>
      <c r="H19" s="52">
        <v>0</v>
      </c>
      <c r="I19" s="52">
        <v>0</v>
      </c>
      <c r="J19" s="52">
        <v>0</v>
      </c>
      <c r="K19" s="40">
        <v>0</v>
      </c>
      <c r="L19" s="40">
        <v>0</v>
      </c>
      <c r="M19" s="1099">
        <f>SUM(C19:L19)</f>
        <v>0</v>
      </c>
    </row>
    <row r="20" spans="1:13" ht="13.15" x14ac:dyDescent="0.35">
      <c r="A20" s="580"/>
      <c r="B20" s="1005"/>
      <c r="C20" s="727"/>
      <c r="D20" s="1100"/>
      <c r="E20" s="1100"/>
      <c r="F20" s="1100"/>
      <c r="G20" s="1100"/>
      <c r="H20" s="1100"/>
      <c r="I20" s="1100"/>
      <c r="J20" s="1100"/>
      <c r="K20" s="727"/>
      <c r="L20" s="727"/>
      <c r="M20" s="1101"/>
    </row>
    <row r="21" spans="1:13" ht="13.5" x14ac:dyDescent="0.4">
      <c r="A21" s="608">
        <v>4</v>
      </c>
      <c r="B21" s="722" t="s">
        <v>692</v>
      </c>
      <c r="C21" s="1102">
        <f>SUM(C10:C11,C14:C15,C18:C19)</f>
        <v>0</v>
      </c>
      <c r="D21" s="1102">
        <f t="shared" ref="D21:M21" si="0">SUM(D10:D11,D14:D15,D18:D19)</f>
        <v>0</v>
      </c>
      <c r="E21" s="1102">
        <f t="shared" si="0"/>
        <v>0</v>
      </c>
      <c r="F21" s="1102">
        <f t="shared" si="0"/>
        <v>0</v>
      </c>
      <c r="G21" s="1102">
        <f t="shared" si="0"/>
        <v>0</v>
      </c>
      <c r="H21" s="1102">
        <f t="shared" si="0"/>
        <v>0</v>
      </c>
      <c r="I21" s="1102">
        <f t="shared" si="0"/>
        <v>0</v>
      </c>
      <c r="J21" s="1102">
        <f t="shared" si="0"/>
        <v>0</v>
      </c>
      <c r="K21" s="1102">
        <f t="shared" si="0"/>
        <v>0</v>
      </c>
      <c r="L21" s="1102">
        <f t="shared" si="0"/>
        <v>0</v>
      </c>
      <c r="M21" s="1102">
        <f t="shared" si="0"/>
        <v>0</v>
      </c>
    </row>
  </sheetData>
  <mergeCells count="1">
    <mergeCell ref="D5:M5"/>
  </mergeCells>
  <conditionalFormatting sqref="C10:M21">
    <cfRule type="cellIs" dxfId="19" priority="1" operator="equal">
      <formula>0</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U59"/>
  <sheetViews>
    <sheetView showGridLines="0" zoomScaleNormal="100" workbookViewId="0">
      <pane xSplit="1" ySplit="4" topLeftCell="B5" activePane="bottomRight" state="frozen"/>
      <selection pane="topRight"/>
      <selection pane="bottomLeft"/>
      <selection pane="bottomRight"/>
    </sheetView>
  </sheetViews>
  <sheetFormatPr defaultColWidth="9.19921875" defaultRowHeight="14.25" x14ac:dyDescent="0.45"/>
  <cols>
    <col min="1" max="1" width="5.46484375" style="8" customWidth="1"/>
    <col min="2" max="2" width="25.796875" style="8" bestFit="1" customWidth="1"/>
    <col min="3" max="3" width="25.796875" style="8" customWidth="1"/>
    <col min="4" max="4" width="31.19921875" style="8" bestFit="1" customWidth="1"/>
    <col min="5" max="5" width="12" style="8" bestFit="1" customWidth="1"/>
    <col min="6" max="6" width="20.796875" style="8" bestFit="1" customWidth="1"/>
    <col min="7" max="7" width="11.796875" style="8" customWidth="1"/>
    <col min="8" max="8" width="9.19921875" style="8"/>
    <col min="9" max="9" width="13.796875" style="8" customWidth="1"/>
    <col min="10" max="10" width="14.53125" style="8" customWidth="1"/>
    <col min="11" max="11" width="13.53125" style="8" customWidth="1"/>
    <col min="12" max="12" width="13.19921875" style="8" customWidth="1"/>
    <col min="13" max="13" width="11.796875" style="8" customWidth="1"/>
    <col min="14" max="14" width="9.19921875" style="8" customWidth="1"/>
    <col min="15" max="15" width="12.796875" style="8" customWidth="1"/>
    <col min="16" max="16" width="18.19921875" style="8" customWidth="1"/>
    <col min="17" max="17" width="22" style="8" bestFit="1" customWidth="1"/>
    <col min="18" max="18" width="13.46484375" style="8" customWidth="1"/>
    <col min="19" max="19" width="47.19921875" style="147" customWidth="1"/>
    <col min="20" max="20" width="9" style="8" customWidth="1"/>
    <col min="21" max="21" width="10" customWidth="1"/>
    <col min="22" max="16384" width="9.19921875" style="8"/>
  </cols>
  <sheetData>
    <row r="1" spans="1:21" ht="15.4" x14ac:dyDescent="0.45">
      <c r="A1" s="426" t="s">
        <v>0</v>
      </c>
      <c r="B1" s="68"/>
      <c r="C1" s="68"/>
      <c r="D1" s="68"/>
      <c r="E1" s="68"/>
      <c r="F1" s="68"/>
      <c r="G1" s="68"/>
      <c r="H1" s="68"/>
      <c r="I1" s="68"/>
      <c r="J1" s="68"/>
      <c r="K1" s="68"/>
      <c r="L1" s="68"/>
      <c r="M1" s="68"/>
      <c r="N1" s="68"/>
      <c r="O1" s="68"/>
      <c r="P1" s="68"/>
      <c r="Q1" s="68"/>
      <c r="R1" s="68"/>
      <c r="S1" s="430"/>
      <c r="T1" s="68"/>
    </row>
    <row r="2" spans="1:21" x14ac:dyDescent="0.45">
      <c r="A2" s="427"/>
      <c r="B2" s="68"/>
      <c r="C2" s="68"/>
      <c r="D2" s="68"/>
      <c r="E2" s="68"/>
      <c r="F2" s="68"/>
      <c r="G2" s="68"/>
      <c r="H2" s="68"/>
      <c r="I2" s="68"/>
      <c r="J2" s="68"/>
      <c r="K2" s="68"/>
      <c r="L2" s="68"/>
      <c r="M2" s="68"/>
      <c r="N2" s="68"/>
      <c r="O2" s="68"/>
      <c r="P2" s="68"/>
      <c r="Q2" s="68"/>
      <c r="R2" s="68"/>
      <c r="S2" s="430"/>
      <c r="T2" s="68"/>
    </row>
    <row r="3" spans="1:21" s="1" customFormat="1" ht="13.5" x14ac:dyDescent="0.35">
      <c r="A3" s="428" t="s">
        <v>2</v>
      </c>
      <c r="B3" s="25"/>
      <c r="C3" s="25"/>
      <c r="D3" s="25"/>
      <c r="E3" s="25"/>
      <c r="F3" s="25"/>
      <c r="G3" s="25"/>
      <c r="H3" s="25"/>
      <c r="I3" s="25"/>
      <c r="J3" s="25"/>
      <c r="K3" s="25"/>
      <c r="L3" s="25"/>
      <c r="M3" s="25"/>
      <c r="N3" s="25"/>
      <c r="O3" s="25"/>
      <c r="P3" s="25"/>
      <c r="Q3" s="25"/>
      <c r="R3" s="25"/>
      <c r="S3" s="25"/>
      <c r="T3" s="25"/>
      <c r="U3" s="25"/>
    </row>
    <row r="5" spans="1:21" ht="15" x14ac:dyDescent="0.45">
      <c r="A5" s="1103" t="s">
        <v>693</v>
      </c>
      <c r="B5" s="1104"/>
      <c r="C5" s="1104"/>
      <c r="D5" s="1104"/>
      <c r="E5" s="1104"/>
      <c r="F5" s="1104"/>
      <c r="G5" s="1104"/>
      <c r="H5" s="1104"/>
      <c r="I5" s="1104"/>
      <c r="J5" s="1104"/>
      <c r="K5" s="1104"/>
      <c r="L5" s="1105"/>
      <c r="M5" s="1104"/>
      <c r="N5" s="1104"/>
      <c r="O5" s="1104"/>
      <c r="P5" s="1104"/>
      <c r="Q5" s="1104"/>
      <c r="R5" s="1104"/>
      <c r="S5" s="1106"/>
      <c r="T5" s="1107"/>
      <c r="U5" s="1108"/>
    </row>
    <row r="6" spans="1:21" ht="15" x14ac:dyDescent="0.45">
      <c r="A6" s="1109"/>
      <c r="B6" s="1233" t="s">
        <v>279</v>
      </c>
      <c r="C6" s="1233"/>
      <c r="D6" s="1233"/>
      <c r="E6" s="1233"/>
      <c r="F6" s="1233"/>
      <c r="G6" s="1233"/>
      <c r="H6" s="1233"/>
      <c r="I6" s="1233"/>
      <c r="J6" s="1233"/>
      <c r="K6" s="1233"/>
      <c r="L6" s="1233"/>
      <c r="M6" s="1233"/>
      <c r="N6" s="1233"/>
      <c r="O6" s="1233"/>
      <c r="P6" s="1233"/>
      <c r="Q6" s="1233"/>
      <c r="R6" s="1233"/>
      <c r="S6" s="1234"/>
      <c r="T6" s="1107"/>
      <c r="U6" s="1110"/>
    </row>
    <row r="7" spans="1:21" ht="33.5" customHeight="1" x14ac:dyDescent="0.45">
      <c r="A7" s="1279"/>
      <c r="B7" s="1286" t="s">
        <v>694</v>
      </c>
      <c r="C7" s="1287" t="s">
        <v>695</v>
      </c>
      <c r="D7" s="1286" t="s">
        <v>696</v>
      </c>
      <c r="E7" s="1289" t="s">
        <v>697</v>
      </c>
      <c r="F7" s="1290"/>
      <c r="G7" s="1283" t="s">
        <v>698</v>
      </c>
      <c r="H7" s="1283"/>
      <c r="I7" s="1219" t="s">
        <v>699</v>
      </c>
      <c r="J7" s="1219" t="s">
        <v>799</v>
      </c>
      <c r="K7" s="1219" t="s">
        <v>700</v>
      </c>
      <c r="L7" s="1219" t="s">
        <v>701</v>
      </c>
      <c r="M7" s="1283" t="s">
        <v>702</v>
      </c>
      <c r="N7" s="1283"/>
      <c r="O7" s="1287" t="s">
        <v>703</v>
      </c>
      <c r="P7" s="1219" t="s">
        <v>704</v>
      </c>
      <c r="Q7" s="1286" t="s">
        <v>705</v>
      </c>
      <c r="R7" s="1219" t="s">
        <v>706</v>
      </c>
      <c r="S7" s="1284" t="s">
        <v>707</v>
      </c>
      <c r="T7" s="1111"/>
      <c r="U7" s="1281" t="s">
        <v>231</v>
      </c>
    </row>
    <row r="8" spans="1:21" ht="81.400000000000006" x14ac:dyDescent="0.45">
      <c r="A8" s="1280"/>
      <c r="B8" s="1287"/>
      <c r="C8" s="1288"/>
      <c r="D8" s="1287"/>
      <c r="E8" s="376" t="s">
        <v>708</v>
      </c>
      <c r="F8" s="377" t="s">
        <v>709</v>
      </c>
      <c r="G8" s="1112" t="s">
        <v>710</v>
      </c>
      <c r="H8" s="1112" t="s">
        <v>711</v>
      </c>
      <c r="I8" s="1218"/>
      <c r="J8" s="1218"/>
      <c r="K8" s="1218"/>
      <c r="L8" s="1218"/>
      <c r="M8" s="1112" t="s">
        <v>710</v>
      </c>
      <c r="N8" s="1112" t="s">
        <v>711</v>
      </c>
      <c r="O8" s="1288"/>
      <c r="P8" s="1218"/>
      <c r="Q8" s="1287"/>
      <c r="R8" s="1218"/>
      <c r="S8" s="1285"/>
      <c r="T8" s="1111"/>
      <c r="U8" s="1282"/>
    </row>
    <row r="9" spans="1:21" x14ac:dyDescent="0.45">
      <c r="A9" s="1113" t="s">
        <v>290</v>
      </c>
      <c r="B9" s="1114"/>
      <c r="C9" s="1114"/>
      <c r="D9" s="1114"/>
      <c r="E9" s="1115"/>
      <c r="F9" s="384"/>
      <c r="G9" s="1116"/>
      <c r="H9" s="1117"/>
      <c r="I9" s="99">
        <f>SUM(I10:I59)</f>
        <v>0</v>
      </c>
      <c r="J9" s="99">
        <f>SUM(J10:J59)</f>
        <v>0</v>
      </c>
      <c r="K9" s="99">
        <f>SUM(K10:K59)</f>
        <v>0</v>
      </c>
      <c r="L9" s="1114"/>
      <c r="M9" s="1116"/>
      <c r="N9" s="1117"/>
      <c r="O9" s="1118"/>
      <c r="P9" s="100"/>
      <c r="Q9" s="1114"/>
      <c r="R9" s="101"/>
      <c r="S9" s="148"/>
      <c r="T9" s="140"/>
      <c r="U9" s="142"/>
    </row>
    <row r="10" spans="1:21" x14ac:dyDescent="0.45">
      <c r="A10" s="647">
        <v>1</v>
      </c>
      <c r="B10" s="231"/>
      <c r="C10" s="231"/>
      <c r="D10" s="231"/>
      <c r="E10" s="231"/>
      <c r="F10" s="378">
        <v>0</v>
      </c>
      <c r="G10" s="231"/>
      <c r="H10" s="232"/>
      <c r="I10" s="251">
        <v>0</v>
      </c>
      <c r="J10" s="251">
        <v>0</v>
      </c>
      <c r="K10" s="251">
        <v>0</v>
      </c>
      <c r="L10" s="360"/>
      <c r="M10" s="231"/>
      <c r="N10" s="372"/>
      <c r="O10" s="233"/>
      <c r="P10" s="251">
        <v>0</v>
      </c>
      <c r="Q10" s="231"/>
      <c r="R10" s="1119">
        <v>0</v>
      </c>
      <c r="S10" s="234"/>
      <c r="T10" s="141"/>
      <c r="U10" s="143" t="s">
        <v>233</v>
      </c>
    </row>
    <row r="11" spans="1:21" x14ac:dyDescent="0.45">
      <c r="A11" s="1120">
        <v>2</v>
      </c>
      <c r="B11" s="235"/>
      <c r="C11" s="235"/>
      <c r="D11" s="235"/>
      <c r="E11" s="235"/>
      <c r="F11" s="379">
        <v>0</v>
      </c>
      <c r="G11" s="235"/>
      <c r="H11" s="236"/>
      <c r="I11" s="250">
        <v>0</v>
      </c>
      <c r="J11" s="250">
        <v>0</v>
      </c>
      <c r="K11" s="250">
        <v>0</v>
      </c>
      <c r="L11" s="361"/>
      <c r="M11" s="235"/>
      <c r="N11" s="240"/>
      <c r="O11" s="237"/>
      <c r="P11" s="250">
        <v>0</v>
      </c>
      <c r="Q11" s="235"/>
      <c r="R11" s="1121">
        <v>0</v>
      </c>
      <c r="S11" s="238"/>
      <c r="T11" s="141"/>
      <c r="U11" s="144" t="s">
        <v>233</v>
      </c>
    </row>
    <row r="12" spans="1:21" x14ac:dyDescent="0.45">
      <c r="A12" s="1120">
        <v>3</v>
      </c>
      <c r="B12" s="235"/>
      <c r="C12" s="235"/>
      <c r="D12" s="235"/>
      <c r="E12" s="235"/>
      <c r="F12" s="379">
        <v>0</v>
      </c>
      <c r="G12" s="235"/>
      <c r="H12" s="236"/>
      <c r="I12" s="250">
        <v>0</v>
      </c>
      <c r="J12" s="250">
        <v>0</v>
      </c>
      <c r="K12" s="250">
        <v>0</v>
      </c>
      <c r="L12" s="361"/>
      <c r="M12" s="235"/>
      <c r="N12" s="240"/>
      <c r="O12" s="237"/>
      <c r="P12" s="250">
        <v>0</v>
      </c>
      <c r="Q12" s="235"/>
      <c r="R12" s="1121">
        <v>0</v>
      </c>
      <c r="S12" s="238"/>
      <c r="T12" s="141"/>
      <c r="U12" s="144" t="s">
        <v>233</v>
      </c>
    </row>
    <row r="13" spans="1:21" x14ac:dyDescent="0.45">
      <c r="A13" s="1120">
        <v>4</v>
      </c>
      <c r="B13" s="239"/>
      <c r="C13" s="239"/>
      <c r="D13" s="239"/>
      <c r="E13" s="239"/>
      <c r="F13" s="379">
        <v>0</v>
      </c>
      <c r="G13" s="239"/>
      <c r="H13" s="240"/>
      <c r="I13" s="250">
        <v>0</v>
      </c>
      <c r="J13" s="250">
        <v>0</v>
      </c>
      <c r="K13" s="250">
        <v>0</v>
      </c>
      <c r="L13" s="362"/>
      <c r="M13" s="239"/>
      <c r="N13" s="240"/>
      <c r="O13" s="241"/>
      <c r="P13" s="250">
        <v>0</v>
      </c>
      <c r="Q13" s="235"/>
      <c r="R13" s="1121">
        <v>0</v>
      </c>
      <c r="S13" s="238"/>
      <c r="T13" s="141"/>
      <c r="U13" s="144" t="s">
        <v>233</v>
      </c>
    </row>
    <row r="14" spans="1:21" x14ac:dyDescent="0.45">
      <c r="A14" s="1120">
        <v>5</v>
      </c>
      <c r="B14" s="239"/>
      <c r="C14" s="239"/>
      <c r="D14" s="239"/>
      <c r="E14" s="239"/>
      <c r="F14" s="379">
        <v>0</v>
      </c>
      <c r="G14" s="239"/>
      <c r="H14" s="240"/>
      <c r="I14" s="250">
        <v>0</v>
      </c>
      <c r="J14" s="250">
        <v>0</v>
      </c>
      <c r="K14" s="250">
        <v>0</v>
      </c>
      <c r="L14" s="362"/>
      <c r="M14" s="239"/>
      <c r="N14" s="240"/>
      <c r="O14" s="241"/>
      <c r="P14" s="250">
        <v>0</v>
      </c>
      <c r="Q14" s="235"/>
      <c r="R14" s="1121">
        <v>0</v>
      </c>
      <c r="S14" s="238"/>
      <c r="T14" s="141"/>
      <c r="U14" s="144" t="s">
        <v>233</v>
      </c>
    </row>
    <row r="15" spans="1:21" x14ac:dyDescent="0.45">
      <c r="A15" s="1120">
        <v>6</v>
      </c>
      <c r="B15" s="235"/>
      <c r="C15" s="235"/>
      <c r="D15" s="235"/>
      <c r="E15" s="235"/>
      <c r="F15" s="379">
        <v>0</v>
      </c>
      <c r="G15" s="235"/>
      <c r="H15" s="236"/>
      <c r="I15" s="250">
        <v>0</v>
      </c>
      <c r="J15" s="250">
        <v>0</v>
      </c>
      <c r="K15" s="250">
        <v>0</v>
      </c>
      <c r="L15" s="361"/>
      <c r="M15" s="235"/>
      <c r="N15" s="240"/>
      <c r="O15" s="237"/>
      <c r="P15" s="250">
        <v>0</v>
      </c>
      <c r="Q15" s="235"/>
      <c r="R15" s="1121">
        <v>0</v>
      </c>
      <c r="S15" s="238"/>
      <c r="T15" s="141"/>
      <c r="U15" s="144" t="s">
        <v>233</v>
      </c>
    </row>
    <row r="16" spans="1:21" x14ac:dyDescent="0.45">
      <c r="A16" s="1120">
        <v>7</v>
      </c>
      <c r="B16" s="235"/>
      <c r="C16" s="235"/>
      <c r="D16" s="235"/>
      <c r="E16" s="235"/>
      <c r="F16" s="379">
        <v>0</v>
      </c>
      <c r="G16" s="235"/>
      <c r="H16" s="236"/>
      <c r="I16" s="250">
        <v>0</v>
      </c>
      <c r="J16" s="250">
        <v>0</v>
      </c>
      <c r="K16" s="250">
        <v>0</v>
      </c>
      <c r="L16" s="361"/>
      <c r="M16" s="235"/>
      <c r="N16" s="240"/>
      <c r="O16" s="237"/>
      <c r="P16" s="250">
        <v>0</v>
      </c>
      <c r="Q16" s="235"/>
      <c r="R16" s="1121">
        <v>0</v>
      </c>
      <c r="S16" s="238"/>
      <c r="T16" s="141"/>
      <c r="U16" s="144" t="s">
        <v>233</v>
      </c>
    </row>
    <row r="17" spans="1:21" x14ac:dyDescent="0.45">
      <c r="A17" s="1120">
        <v>8</v>
      </c>
      <c r="B17" s="235"/>
      <c r="C17" s="235"/>
      <c r="D17" s="235"/>
      <c r="E17" s="235"/>
      <c r="F17" s="379">
        <v>0</v>
      </c>
      <c r="G17" s="235"/>
      <c r="H17" s="236"/>
      <c r="I17" s="250">
        <v>0</v>
      </c>
      <c r="J17" s="250">
        <v>0</v>
      </c>
      <c r="K17" s="250">
        <v>0</v>
      </c>
      <c r="L17" s="361"/>
      <c r="M17" s="235"/>
      <c r="N17" s="240"/>
      <c r="O17" s="237"/>
      <c r="P17" s="250">
        <v>0</v>
      </c>
      <c r="Q17" s="235"/>
      <c r="R17" s="1121">
        <v>0</v>
      </c>
      <c r="S17" s="238"/>
      <c r="T17" s="141"/>
      <c r="U17" s="144" t="s">
        <v>233</v>
      </c>
    </row>
    <row r="18" spans="1:21" x14ac:dyDescent="0.45">
      <c r="A18" s="1120">
        <v>9</v>
      </c>
      <c r="B18" s="235"/>
      <c r="C18" s="235"/>
      <c r="D18" s="235"/>
      <c r="E18" s="235"/>
      <c r="F18" s="379">
        <v>0</v>
      </c>
      <c r="G18" s="235"/>
      <c r="H18" s="236"/>
      <c r="I18" s="250">
        <v>0</v>
      </c>
      <c r="J18" s="250">
        <v>0</v>
      </c>
      <c r="K18" s="250">
        <v>0</v>
      </c>
      <c r="L18" s="361"/>
      <c r="M18" s="235"/>
      <c r="N18" s="240"/>
      <c r="O18" s="237"/>
      <c r="P18" s="250">
        <v>0</v>
      </c>
      <c r="Q18" s="235"/>
      <c r="R18" s="1121">
        <v>0</v>
      </c>
      <c r="S18" s="238"/>
      <c r="T18" s="141"/>
      <c r="U18" s="144" t="s">
        <v>233</v>
      </c>
    </row>
    <row r="19" spans="1:21" x14ac:dyDescent="0.45">
      <c r="A19" s="1120">
        <v>10</v>
      </c>
      <c r="B19" s="235"/>
      <c r="C19" s="235"/>
      <c r="D19" s="235"/>
      <c r="E19" s="235"/>
      <c r="F19" s="379">
        <v>0</v>
      </c>
      <c r="G19" s="235"/>
      <c r="H19" s="236"/>
      <c r="I19" s="250">
        <v>0</v>
      </c>
      <c r="J19" s="250">
        <v>0</v>
      </c>
      <c r="K19" s="250">
        <v>0</v>
      </c>
      <c r="L19" s="361"/>
      <c r="M19" s="235"/>
      <c r="N19" s="240"/>
      <c r="O19" s="237"/>
      <c r="P19" s="250">
        <v>0</v>
      </c>
      <c r="Q19" s="235"/>
      <c r="R19" s="1121">
        <v>0</v>
      </c>
      <c r="S19" s="238"/>
      <c r="T19" s="141"/>
      <c r="U19" s="144" t="s">
        <v>233</v>
      </c>
    </row>
    <row r="20" spans="1:21" x14ac:dyDescent="0.45">
      <c r="A20" s="1120">
        <v>11</v>
      </c>
      <c r="B20" s="235"/>
      <c r="C20" s="235"/>
      <c r="D20" s="235"/>
      <c r="E20" s="235"/>
      <c r="F20" s="379">
        <v>0</v>
      </c>
      <c r="G20" s="235"/>
      <c r="H20" s="236"/>
      <c r="I20" s="250">
        <v>0</v>
      </c>
      <c r="J20" s="250">
        <v>0</v>
      </c>
      <c r="K20" s="250">
        <v>0</v>
      </c>
      <c r="L20" s="361"/>
      <c r="M20" s="235"/>
      <c r="N20" s="240"/>
      <c r="O20" s="237"/>
      <c r="P20" s="250">
        <v>0</v>
      </c>
      <c r="Q20" s="235"/>
      <c r="R20" s="1121">
        <v>0</v>
      </c>
      <c r="S20" s="238"/>
      <c r="T20" s="141"/>
      <c r="U20" s="144" t="s">
        <v>233</v>
      </c>
    </row>
    <row r="21" spans="1:21" x14ac:dyDescent="0.45">
      <c r="A21" s="1120">
        <v>12</v>
      </c>
      <c r="B21" s="242"/>
      <c r="C21" s="242"/>
      <c r="D21" s="242"/>
      <c r="E21" s="242"/>
      <c r="F21" s="380">
        <v>0</v>
      </c>
      <c r="G21" s="242"/>
      <c r="H21" s="243"/>
      <c r="I21" s="252">
        <v>0</v>
      </c>
      <c r="J21" s="252">
        <v>0</v>
      </c>
      <c r="K21" s="252">
        <v>0</v>
      </c>
      <c r="L21" s="363"/>
      <c r="M21" s="242"/>
      <c r="N21" s="373"/>
      <c r="O21" s="244"/>
      <c r="P21" s="252">
        <v>0</v>
      </c>
      <c r="Q21" s="242"/>
      <c r="R21" s="1122">
        <v>0</v>
      </c>
      <c r="S21" s="245"/>
      <c r="T21" s="1123"/>
      <c r="U21" s="145" t="s">
        <v>233</v>
      </c>
    </row>
    <row r="22" spans="1:21" x14ac:dyDescent="0.45">
      <c r="A22" s="1120">
        <v>13</v>
      </c>
      <c r="B22" s="242"/>
      <c r="C22" s="242"/>
      <c r="D22" s="242"/>
      <c r="E22" s="242"/>
      <c r="F22" s="380">
        <v>0</v>
      </c>
      <c r="G22" s="242"/>
      <c r="H22" s="243"/>
      <c r="I22" s="252">
        <v>0</v>
      </c>
      <c r="J22" s="252">
        <v>0</v>
      </c>
      <c r="K22" s="252">
        <v>0</v>
      </c>
      <c r="L22" s="363"/>
      <c r="M22" s="242"/>
      <c r="N22" s="373"/>
      <c r="O22" s="244"/>
      <c r="P22" s="252">
        <v>0</v>
      </c>
      <c r="Q22" s="242"/>
      <c r="R22" s="1122">
        <v>0</v>
      </c>
      <c r="S22" s="245"/>
      <c r="T22" s="1123"/>
      <c r="U22" s="145" t="s">
        <v>233</v>
      </c>
    </row>
    <row r="23" spans="1:21" x14ac:dyDescent="0.45">
      <c r="A23" s="1120">
        <v>14</v>
      </c>
      <c r="B23" s="242"/>
      <c r="C23" s="242"/>
      <c r="D23" s="242"/>
      <c r="E23" s="242"/>
      <c r="F23" s="380">
        <v>0</v>
      </c>
      <c r="G23" s="242"/>
      <c r="H23" s="243"/>
      <c r="I23" s="252">
        <v>0</v>
      </c>
      <c r="J23" s="252">
        <v>0</v>
      </c>
      <c r="K23" s="252">
        <v>0</v>
      </c>
      <c r="L23" s="363"/>
      <c r="M23" s="242"/>
      <c r="N23" s="373"/>
      <c r="O23" s="244"/>
      <c r="P23" s="252">
        <v>0</v>
      </c>
      <c r="Q23" s="242"/>
      <c r="R23" s="1122">
        <v>0</v>
      </c>
      <c r="S23" s="245"/>
      <c r="T23" s="1123"/>
      <c r="U23" s="145" t="s">
        <v>233</v>
      </c>
    </row>
    <row r="24" spans="1:21" x14ac:dyDescent="0.45">
      <c r="A24" s="1120">
        <v>15</v>
      </c>
      <c r="B24" s="242"/>
      <c r="C24" s="242"/>
      <c r="D24" s="242"/>
      <c r="E24" s="242"/>
      <c r="F24" s="380">
        <v>0</v>
      </c>
      <c r="G24" s="242"/>
      <c r="H24" s="243"/>
      <c r="I24" s="252">
        <v>0</v>
      </c>
      <c r="J24" s="252">
        <v>0</v>
      </c>
      <c r="K24" s="252">
        <v>0</v>
      </c>
      <c r="L24" s="363"/>
      <c r="M24" s="242"/>
      <c r="N24" s="373"/>
      <c r="O24" s="244"/>
      <c r="P24" s="252">
        <v>0</v>
      </c>
      <c r="Q24" s="242"/>
      <c r="R24" s="1122">
        <v>0</v>
      </c>
      <c r="S24" s="245"/>
      <c r="T24" s="1123"/>
      <c r="U24" s="145" t="s">
        <v>233</v>
      </c>
    </row>
    <row r="25" spans="1:21" x14ac:dyDescent="0.45">
      <c r="A25" s="1120">
        <v>16</v>
      </c>
      <c r="B25" s="242"/>
      <c r="C25" s="242"/>
      <c r="D25" s="242"/>
      <c r="E25" s="242"/>
      <c r="F25" s="380">
        <v>0</v>
      </c>
      <c r="G25" s="242"/>
      <c r="H25" s="243"/>
      <c r="I25" s="252">
        <v>0</v>
      </c>
      <c r="J25" s="252">
        <v>0</v>
      </c>
      <c r="K25" s="252">
        <v>0</v>
      </c>
      <c r="L25" s="363"/>
      <c r="M25" s="242"/>
      <c r="N25" s="373"/>
      <c r="O25" s="244"/>
      <c r="P25" s="252">
        <v>0</v>
      </c>
      <c r="Q25" s="242"/>
      <c r="R25" s="1122">
        <v>0</v>
      </c>
      <c r="S25" s="245"/>
      <c r="T25" s="1123"/>
      <c r="U25" s="145" t="s">
        <v>233</v>
      </c>
    </row>
    <row r="26" spans="1:21" x14ac:dyDescent="0.45">
      <c r="A26" s="1120">
        <v>17</v>
      </c>
      <c r="B26" s="242"/>
      <c r="C26" s="242"/>
      <c r="D26" s="242"/>
      <c r="E26" s="242"/>
      <c r="F26" s="380">
        <v>0</v>
      </c>
      <c r="G26" s="242"/>
      <c r="H26" s="243"/>
      <c r="I26" s="252">
        <v>0</v>
      </c>
      <c r="J26" s="252">
        <v>0</v>
      </c>
      <c r="K26" s="252">
        <v>0</v>
      </c>
      <c r="L26" s="363"/>
      <c r="M26" s="242"/>
      <c r="N26" s="373"/>
      <c r="O26" s="244"/>
      <c r="P26" s="252">
        <v>0</v>
      </c>
      <c r="Q26" s="242"/>
      <c r="R26" s="1122">
        <v>0</v>
      </c>
      <c r="S26" s="245"/>
      <c r="T26" s="1123"/>
      <c r="U26" s="145" t="s">
        <v>233</v>
      </c>
    </row>
    <row r="27" spans="1:21" x14ac:dyDescent="0.45">
      <c r="A27" s="1120">
        <v>18</v>
      </c>
      <c r="B27" s="242"/>
      <c r="C27" s="242"/>
      <c r="D27" s="242"/>
      <c r="E27" s="242"/>
      <c r="F27" s="380">
        <v>0</v>
      </c>
      <c r="G27" s="242"/>
      <c r="H27" s="243"/>
      <c r="I27" s="252">
        <v>0</v>
      </c>
      <c r="J27" s="252">
        <v>0</v>
      </c>
      <c r="K27" s="252">
        <v>0</v>
      </c>
      <c r="L27" s="363"/>
      <c r="M27" s="242"/>
      <c r="N27" s="373"/>
      <c r="O27" s="244"/>
      <c r="P27" s="252">
        <v>0</v>
      </c>
      <c r="Q27" s="242"/>
      <c r="R27" s="1122">
        <v>0</v>
      </c>
      <c r="S27" s="245"/>
      <c r="T27" s="1123"/>
      <c r="U27" s="145" t="s">
        <v>233</v>
      </c>
    </row>
    <row r="28" spans="1:21" x14ac:dyDescent="0.45">
      <c r="A28" s="1120">
        <v>19</v>
      </c>
      <c r="B28" s="242"/>
      <c r="C28" s="242"/>
      <c r="D28" s="242"/>
      <c r="E28" s="242"/>
      <c r="F28" s="380">
        <v>0</v>
      </c>
      <c r="G28" s="242"/>
      <c r="H28" s="243"/>
      <c r="I28" s="252">
        <v>0</v>
      </c>
      <c r="J28" s="252">
        <v>0</v>
      </c>
      <c r="K28" s="252">
        <v>0</v>
      </c>
      <c r="L28" s="363"/>
      <c r="M28" s="242"/>
      <c r="N28" s="373"/>
      <c r="O28" s="244"/>
      <c r="P28" s="252">
        <v>0</v>
      </c>
      <c r="Q28" s="242"/>
      <c r="R28" s="1122">
        <v>0</v>
      </c>
      <c r="S28" s="245"/>
      <c r="T28" s="1123"/>
      <c r="U28" s="145" t="s">
        <v>233</v>
      </c>
    </row>
    <row r="29" spans="1:21" x14ac:dyDescent="0.45">
      <c r="A29" s="1120">
        <v>20</v>
      </c>
      <c r="B29" s="242"/>
      <c r="C29" s="242"/>
      <c r="D29" s="242"/>
      <c r="E29" s="242"/>
      <c r="F29" s="380">
        <v>0</v>
      </c>
      <c r="G29" s="242"/>
      <c r="H29" s="243"/>
      <c r="I29" s="252">
        <v>0</v>
      </c>
      <c r="J29" s="252">
        <v>0</v>
      </c>
      <c r="K29" s="252">
        <v>0</v>
      </c>
      <c r="L29" s="363"/>
      <c r="M29" s="242"/>
      <c r="N29" s="373"/>
      <c r="O29" s="244"/>
      <c r="P29" s="252">
        <v>0</v>
      </c>
      <c r="Q29" s="242"/>
      <c r="R29" s="1122">
        <v>0</v>
      </c>
      <c r="S29" s="245"/>
      <c r="T29" s="1123"/>
      <c r="U29" s="145" t="s">
        <v>233</v>
      </c>
    </row>
    <row r="30" spans="1:21" x14ac:dyDescent="0.45">
      <c r="A30" s="1120">
        <v>21</v>
      </c>
      <c r="B30" s="242"/>
      <c r="C30" s="242"/>
      <c r="D30" s="242"/>
      <c r="E30" s="242"/>
      <c r="F30" s="380">
        <v>0</v>
      </c>
      <c r="G30" s="242"/>
      <c r="H30" s="243"/>
      <c r="I30" s="252">
        <v>0</v>
      </c>
      <c r="J30" s="252">
        <v>0</v>
      </c>
      <c r="K30" s="252">
        <v>0</v>
      </c>
      <c r="L30" s="363"/>
      <c r="M30" s="242"/>
      <c r="N30" s="373"/>
      <c r="O30" s="244"/>
      <c r="P30" s="252">
        <v>0</v>
      </c>
      <c r="Q30" s="242"/>
      <c r="R30" s="1122">
        <v>0</v>
      </c>
      <c r="S30" s="245"/>
      <c r="T30" s="1123"/>
      <c r="U30" s="145" t="s">
        <v>233</v>
      </c>
    </row>
    <row r="31" spans="1:21" x14ac:dyDescent="0.45">
      <c r="A31" s="1120">
        <v>22</v>
      </c>
      <c r="B31" s="242"/>
      <c r="C31" s="242"/>
      <c r="D31" s="242"/>
      <c r="E31" s="242"/>
      <c r="F31" s="380">
        <v>0</v>
      </c>
      <c r="G31" s="242"/>
      <c r="H31" s="243"/>
      <c r="I31" s="252">
        <v>0</v>
      </c>
      <c r="J31" s="252">
        <v>0</v>
      </c>
      <c r="K31" s="252">
        <v>0</v>
      </c>
      <c r="L31" s="363"/>
      <c r="M31" s="242"/>
      <c r="N31" s="373"/>
      <c r="O31" s="244"/>
      <c r="P31" s="252">
        <v>0</v>
      </c>
      <c r="Q31" s="242"/>
      <c r="R31" s="1122">
        <v>0</v>
      </c>
      <c r="S31" s="245"/>
      <c r="T31" s="1123"/>
      <c r="U31" s="145" t="s">
        <v>233</v>
      </c>
    </row>
    <row r="32" spans="1:21" x14ac:dyDescent="0.45">
      <c r="A32" s="1120">
        <v>23</v>
      </c>
      <c r="B32" s="242"/>
      <c r="C32" s="242"/>
      <c r="D32" s="242"/>
      <c r="E32" s="242"/>
      <c r="F32" s="380">
        <v>0</v>
      </c>
      <c r="G32" s="242"/>
      <c r="H32" s="243"/>
      <c r="I32" s="252">
        <v>0</v>
      </c>
      <c r="J32" s="252">
        <v>0</v>
      </c>
      <c r="K32" s="252">
        <v>0</v>
      </c>
      <c r="L32" s="363"/>
      <c r="M32" s="242"/>
      <c r="N32" s="373"/>
      <c r="O32" s="244"/>
      <c r="P32" s="252">
        <v>0</v>
      </c>
      <c r="Q32" s="242"/>
      <c r="R32" s="1122">
        <v>0</v>
      </c>
      <c r="S32" s="245"/>
      <c r="T32" s="1123"/>
      <c r="U32" s="145" t="s">
        <v>233</v>
      </c>
    </row>
    <row r="33" spans="1:21" x14ac:dyDescent="0.45">
      <c r="A33" s="1120">
        <v>24</v>
      </c>
      <c r="B33" s="242"/>
      <c r="C33" s="242"/>
      <c r="D33" s="242"/>
      <c r="E33" s="242"/>
      <c r="F33" s="380">
        <v>0</v>
      </c>
      <c r="G33" s="242"/>
      <c r="H33" s="243"/>
      <c r="I33" s="252">
        <v>0</v>
      </c>
      <c r="J33" s="252">
        <v>0</v>
      </c>
      <c r="K33" s="252">
        <v>0</v>
      </c>
      <c r="L33" s="363"/>
      <c r="M33" s="242"/>
      <c r="N33" s="373"/>
      <c r="O33" s="244"/>
      <c r="P33" s="252">
        <v>0</v>
      </c>
      <c r="Q33" s="242"/>
      <c r="R33" s="1122">
        <v>0</v>
      </c>
      <c r="S33" s="245"/>
      <c r="T33" s="1123"/>
      <c r="U33" s="145" t="s">
        <v>233</v>
      </c>
    </row>
    <row r="34" spans="1:21" x14ac:dyDescent="0.45">
      <c r="A34" s="1120">
        <v>25</v>
      </c>
      <c r="B34" s="242"/>
      <c r="C34" s="242"/>
      <c r="D34" s="242"/>
      <c r="E34" s="242"/>
      <c r="F34" s="380">
        <v>0</v>
      </c>
      <c r="G34" s="242"/>
      <c r="H34" s="243"/>
      <c r="I34" s="252">
        <v>0</v>
      </c>
      <c r="J34" s="252">
        <v>0</v>
      </c>
      <c r="K34" s="252">
        <v>0</v>
      </c>
      <c r="L34" s="363"/>
      <c r="M34" s="242"/>
      <c r="N34" s="373"/>
      <c r="O34" s="244"/>
      <c r="P34" s="252">
        <v>0</v>
      </c>
      <c r="Q34" s="242"/>
      <c r="R34" s="1122">
        <v>0</v>
      </c>
      <c r="S34" s="245"/>
      <c r="T34" s="1123"/>
      <c r="U34" s="145" t="s">
        <v>233</v>
      </c>
    </row>
    <row r="35" spans="1:21" x14ac:dyDescent="0.45">
      <c r="A35" s="1120">
        <v>26</v>
      </c>
      <c r="B35" s="242"/>
      <c r="C35" s="242"/>
      <c r="D35" s="242"/>
      <c r="E35" s="242"/>
      <c r="F35" s="380">
        <v>0</v>
      </c>
      <c r="G35" s="242"/>
      <c r="H35" s="243"/>
      <c r="I35" s="252">
        <v>0</v>
      </c>
      <c r="J35" s="252">
        <v>0</v>
      </c>
      <c r="K35" s="252">
        <v>0</v>
      </c>
      <c r="L35" s="363"/>
      <c r="M35" s="242"/>
      <c r="N35" s="373"/>
      <c r="O35" s="244"/>
      <c r="P35" s="252">
        <v>0</v>
      </c>
      <c r="Q35" s="242"/>
      <c r="R35" s="1122">
        <v>0</v>
      </c>
      <c r="S35" s="245"/>
      <c r="T35" s="1123"/>
      <c r="U35" s="145" t="s">
        <v>233</v>
      </c>
    </row>
    <row r="36" spans="1:21" x14ac:dyDescent="0.45">
      <c r="A36" s="1120">
        <v>27</v>
      </c>
      <c r="B36" s="242"/>
      <c r="C36" s="242"/>
      <c r="D36" s="242"/>
      <c r="E36" s="242"/>
      <c r="F36" s="380">
        <v>0</v>
      </c>
      <c r="G36" s="242"/>
      <c r="H36" s="243"/>
      <c r="I36" s="252">
        <v>0</v>
      </c>
      <c r="J36" s="252">
        <v>0</v>
      </c>
      <c r="K36" s="252">
        <v>0</v>
      </c>
      <c r="L36" s="363"/>
      <c r="M36" s="242"/>
      <c r="N36" s="373"/>
      <c r="O36" s="244"/>
      <c r="P36" s="252">
        <v>0</v>
      </c>
      <c r="Q36" s="242"/>
      <c r="R36" s="1122">
        <v>0</v>
      </c>
      <c r="S36" s="245"/>
      <c r="T36" s="1123"/>
      <c r="U36" s="145" t="s">
        <v>233</v>
      </c>
    </row>
    <row r="37" spans="1:21" x14ac:dyDescent="0.45">
      <c r="A37" s="1120">
        <v>28</v>
      </c>
      <c r="B37" s="242"/>
      <c r="C37" s="242"/>
      <c r="D37" s="242"/>
      <c r="E37" s="242"/>
      <c r="F37" s="380">
        <v>0</v>
      </c>
      <c r="G37" s="242"/>
      <c r="H37" s="243"/>
      <c r="I37" s="252">
        <v>0</v>
      </c>
      <c r="J37" s="252">
        <v>0</v>
      </c>
      <c r="K37" s="252">
        <v>0</v>
      </c>
      <c r="L37" s="363"/>
      <c r="M37" s="242"/>
      <c r="N37" s="373"/>
      <c r="O37" s="244"/>
      <c r="P37" s="252">
        <v>0</v>
      </c>
      <c r="Q37" s="242"/>
      <c r="R37" s="1122">
        <v>0</v>
      </c>
      <c r="S37" s="245"/>
      <c r="T37" s="1123"/>
      <c r="U37" s="145" t="s">
        <v>233</v>
      </c>
    </row>
    <row r="38" spans="1:21" x14ac:dyDescent="0.45">
      <c r="A38" s="1120">
        <v>29</v>
      </c>
      <c r="B38" s="242"/>
      <c r="C38" s="242"/>
      <c r="D38" s="242"/>
      <c r="E38" s="242"/>
      <c r="F38" s="380">
        <v>0</v>
      </c>
      <c r="G38" s="242"/>
      <c r="H38" s="243"/>
      <c r="I38" s="252">
        <v>0</v>
      </c>
      <c r="J38" s="252">
        <v>0</v>
      </c>
      <c r="K38" s="252">
        <v>0</v>
      </c>
      <c r="L38" s="363"/>
      <c r="M38" s="242"/>
      <c r="N38" s="373"/>
      <c r="O38" s="244"/>
      <c r="P38" s="252">
        <v>0</v>
      </c>
      <c r="Q38" s="242"/>
      <c r="R38" s="1122">
        <v>0</v>
      </c>
      <c r="S38" s="245"/>
      <c r="T38" s="1123"/>
      <c r="U38" s="145" t="s">
        <v>233</v>
      </c>
    </row>
    <row r="39" spans="1:21" x14ac:dyDescent="0.45">
      <c r="A39" s="1120">
        <v>30</v>
      </c>
      <c r="B39" s="242"/>
      <c r="C39" s="242"/>
      <c r="D39" s="242"/>
      <c r="E39" s="242"/>
      <c r="F39" s="380">
        <v>0</v>
      </c>
      <c r="G39" s="242"/>
      <c r="H39" s="243"/>
      <c r="I39" s="252">
        <v>0</v>
      </c>
      <c r="J39" s="252">
        <v>0</v>
      </c>
      <c r="K39" s="252">
        <v>0</v>
      </c>
      <c r="L39" s="363"/>
      <c r="M39" s="242"/>
      <c r="N39" s="373"/>
      <c r="O39" s="244"/>
      <c r="P39" s="252">
        <v>0</v>
      </c>
      <c r="Q39" s="242"/>
      <c r="R39" s="1122">
        <v>0</v>
      </c>
      <c r="S39" s="245"/>
      <c r="T39" s="1123"/>
      <c r="U39" s="145" t="s">
        <v>233</v>
      </c>
    </row>
    <row r="40" spans="1:21" x14ac:dyDescent="0.45">
      <c r="A40" s="1120">
        <v>31</v>
      </c>
      <c r="B40" s="242"/>
      <c r="C40" s="242"/>
      <c r="D40" s="242"/>
      <c r="E40" s="242"/>
      <c r="F40" s="380">
        <v>0</v>
      </c>
      <c r="G40" s="242"/>
      <c r="H40" s="243"/>
      <c r="I40" s="252">
        <v>0</v>
      </c>
      <c r="J40" s="252">
        <v>0</v>
      </c>
      <c r="K40" s="252">
        <v>0</v>
      </c>
      <c r="L40" s="363"/>
      <c r="M40" s="242"/>
      <c r="N40" s="373"/>
      <c r="O40" s="244"/>
      <c r="P40" s="252">
        <v>0</v>
      </c>
      <c r="Q40" s="242"/>
      <c r="R40" s="1122">
        <v>0</v>
      </c>
      <c r="S40" s="245"/>
      <c r="T40" s="1123"/>
      <c r="U40" s="145" t="s">
        <v>233</v>
      </c>
    </row>
    <row r="41" spans="1:21" x14ac:dyDescent="0.45">
      <c r="A41" s="1120">
        <v>32</v>
      </c>
      <c r="B41" s="242"/>
      <c r="C41" s="242"/>
      <c r="D41" s="242"/>
      <c r="E41" s="242"/>
      <c r="F41" s="380">
        <v>0</v>
      </c>
      <c r="G41" s="242"/>
      <c r="H41" s="243"/>
      <c r="I41" s="252">
        <v>0</v>
      </c>
      <c r="J41" s="252">
        <v>0</v>
      </c>
      <c r="K41" s="252">
        <v>0</v>
      </c>
      <c r="L41" s="363"/>
      <c r="M41" s="242"/>
      <c r="N41" s="373"/>
      <c r="O41" s="244"/>
      <c r="P41" s="252">
        <v>0</v>
      </c>
      <c r="Q41" s="242"/>
      <c r="R41" s="1122">
        <v>0</v>
      </c>
      <c r="S41" s="245"/>
      <c r="T41" s="1123"/>
      <c r="U41" s="145" t="s">
        <v>233</v>
      </c>
    </row>
    <row r="42" spans="1:21" x14ac:dyDescent="0.45">
      <c r="A42" s="1120">
        <v>33</v>
      </c>
      <c r="B42" s="242"/>
      <c r="C42" s="242"/>
      <c r="D42" s="242"/>
      <c r="E42" s="242"/>
      <c r="F42" s="380">
        <v>0</v>
      </c>
      <c r="G42" s="242"/>
      <c r="H42" s="243"/>
      <c r="I42" s="252">
        <v>0</v>
      </c>
      <c r="J42" s="252">
        <v>0</v>
      </c>
      <c r="K42" s="252">
        <v>0</v>
      </c>
      <c r="L42" s="363"/>
      <c r="M42" s="242"/>
      <c r="N42" s="373"/>
      <c r="O42" s="244"/>
      <c r="P42" s="252">
        <v>0</v>
      </c>
      <c r="Q42" s="242"/>
      <c r="R42" s="1122">
        <v>0</v>
      </c>
      <c r="S42" s="245"/>
      <c r="T42" s="1123"/>
      <c r="U42" s="145" t="s">
        <v>233</v>
      </c>
    </row>
    <row r="43" spans="1:21" x14ac:dyDescent="0.45">
      <c r="A43" s="1120">
        <v>34</v>
      </c>
      <c r="B43" s="242"/>
      <c r="C43" s="242"/>
      <c r="D43" s="242"/>
      <c r="E43" s="242"/>
      <c r="F43" s="380">
        <v>0</v>
      </c>
      <c r="G43" s="242"/>
      <c r="H43" s="243"/>
      <c r="I43" s="252">
        <v>0</v>
      </c>
      <c r="J43" s="252">
        <v>0</v>
      </c>
      <c r="K43" s="252">
        <v>0</v>
      </c>
      <c r="L43" s="363"/>
      <c r="M43" s="242"/>
      <c r="N43" s="373"/>
      <c r="O43" s="244"/>
      <c r="P43" s="252">
        <v>0</v>
      </c>
      <c r="Q43" s="242"/>
      <c r="R43" s="1122">
        <v>0</v>
      </c>
      <c r="S43" s="245"/>
      <c r="T43" s="1123"/>
      <c r="U43" s="145" t="s">
        <v>233</v>
      </c>
    </row>
    <row r="44" spans="1:21" x14ac:dyDescent="0.45">
      <c r="A44" s="1120">
        <v>35</v>
      </c>
      <c r="B44" s="242"/>
      <c r="C44" s="242"/>
      <c r="D44" s="242"/>
      <c r="E44" s="242"/>
      <c r="F44" s="380">
        <v>0</v>
      </c>
      <c r="G44" s="242"/>
      <c r="H44" s="243"/>
      <c r="I44" s="252">
        <v>0</v>
      </c>
      <c r="J44" s="252">
        <v>0</v>
      </c>
      <c r="K44" s="252">
        <v>0</v>
      </c>
      <c r="L44" s="363"/>
      <c r="M44" s="242"/>
      <c r="N44" s="373"/>
      <c r="O44" s="244"/>
      <c r="P44" s="252">
        <v>0</v>
      </c>
      <c r="Q44" s="242"/>
      <c r="R44" s="1122">
        <v>0</v>
      </c>
      <c r="S44" s="245"/>
      <c r="T44" s="1123"/>
      <c r="U44" s="145" t="s">
        <v>233</v>
      </c>
    </row>
    <row r="45" spans="1:21" x14ac:dyDescent="0.45">
      <c r="A45" s="1120">
        <v>36</v>
      </c>
      <c r="B45" s="242"/>
      <c r="C45" s="242"/>
      <c r="D45" s="242"/>
      <c r="E45" s="242"/>
      <c r="F45" s="380">
        <v>0</v>
      </c>
      <c r="G45" s="242"/>
      <c r="H45" s="243"/>
      <c r="I45" s="252">
        <v>0</v>
      </c>
      <c r="J45" s="252">
        <v>0</v>
      </c>
      <c r="K45" s="252">
        <v>0</v>
      </c>
      <c r="L45" s="363"/>
      <c r="M45" s="242"/>
      <c r="N45" s="373"/>
      <c r="O45" s="244"/>
      <c r="P45" s="252">
        <v>0</v>
      </c>
      <c r="Q45" s="242"/>
      <c r="R45" s="1122">
        <v>0</v>
      </c>
      <c r="S45" s="245"/>
      <c r="T45" s="1123"/>
      <c r="U45" s="145" t="s">
        <v>233</v>
      </c>
    </row>
    <row r="46" spans="1:21" x14ac:dyDescent="0.45">
      <c r="A46" s="1120">
        <v>37</v>
      </c>
      <c r="B46" s="242"/>
      <c r="C46" s="242"/>
      <c r="D46" s="242"/>
      <c r="E46" s="242"/>
      <c r="F46" s="380">
        <v>0</v>
      </c>
      <c r="G46" s="242"/>
      <c r="H46" s="243"/>
      <c r="I46" s="252">
        <v>0</v>
      </c>
      <c r="J46" s="252">
        <v>0</v>
      </c>
      <c r="K46" s="252">
        <v>0</v>
      </c>
      <c r="L46" s="363"/>
      <c r="M46" s="242"/>
      <c r="N46" s="373"/>
      <c r="O46" s="244"/>
      <c r="P46" s="252">
        <v>0</v>
      </c>
      <c r="Q46" s="242"/>
      <c r="R46" s="1122">
        <v>0</v>
      </c>
      <c r="S46" s="245"/>
      <c r="T46" s="1123"/>
      <c r="U46" s="145" t="s">
        <v>233</v>
      </c>
    </row>
    <row r="47" spans="1:21" x14ac:dyDescent="0.45">
      <c r="A47" s="1120">
        <v>38</v>
      </c>
      <c r="B47" s="242"/>
      <c r="C47" s="242"/>
      <c r="D47" s="242"/>
      <c r="E47" s="242"/>
      <c r="F47" s="380">
        <v>0</v>
      </c>
      <c r="G47" s="242"/>
      <c r="H47" s="243"/>
      <c r="I47" s="252">
        <v>0</v>
      </c>
      <c r="J47" s="252">
        <v>0</v>
      </c>
      <c r="K47" s="252">
        <v>0</v>
      </c>
      <c r="L47" s="363"/>
      <c r="M47" s="242"/>
      <c r="N47" s="373"/>
      <c r="O47" s="244"/>
      <c r="P47" s="252">
        <v>0</v>
      </c>
      <c r="Q47" s="242"/>
      <c r="R47" s="1122">
        <v>0</v>
      </c>
      <c r="S47" s="245"/>
      <c r="T47" s="1123"/>
      <c r="U47" s="145" t="s">
        <v>233</v>
      </c>
    </row>
    <row r="48" spans="1:21" x14ac:dyDescent="0.45">
      <c r="A48" s="1120">
        <v>39</v>
      </c>
      <c r="B48" s="242"/>
      <c r="C48" s="242"/>
      <c r="D48" s="242"/>
      <c r="E48" s="242"/>
      <c r="F48" s="380">
        <v>0</v>
      </c>
      <c r="G48" s="242"/>
      <c r="H48" s="243"/>
      <c r="I48" s="252">
        <v>0</v>
      </c>
      <c r="J48" s="252">
        <v>0</v>
      </c>
      <c r="K48" s="252">
        <v>0</v>
      </c>
      <c r="L48" s="363"/>
      <c r="M48" s="242"/>
      <c r="N48" s="373"/>
      <c r="O48" s="244"/>
      <c r="P48" s="252">
        <v>0</v>
      </c>
      <c r="Q48" s="242"/>
      <c r="R48" s="1122">
        <v>0</v>
      </c>
      <c r="S48" s="245"/>
      <c r="T48" s="1123"/>
      <c r="U48" s="145" t="s">
        <v>233</v>
      </c>
    </row>
    <row r="49" spans="1:21" x14ac:dyDescent="0.45">
      <c r="A49" s="1120">
        <v>40</v>
      </c>
      <c r="B49" s="242"/>
      <c r="C49" s="242"/>
      <c r="D49" s="242"/>
      <c r="E49" s="242"/>
      <c r="F49" s="380">
        <v>0</v>
      </c>
      <c r="G49" s="242"/>
      <c r="H49" s="243"/>
      <c r="I49" s="252">
        <v>0</v>
      </c>
      <c r="J49" s="252">
        <v>0</v>
      </c>
      <c r="K49" s="252">
        <v>0</v>
      </c>
      <c r="L49" s="363"/>
      <c r="M49" s="242"/>
      <c r="N49" s="373"/>
      <c r="O49" s="244"/>
      <c r="P49" s="252">
        <v>0</v>
      </c>
      <c r="Q49" s="242"/>
      <c r="R49" s="1122">
        <v>0</v>
      </c>
      <c r="S49" s="245"/>
      <c r="T49" s="1123"/>
      <c r="U49" s="145" t="s">
        <v>233</v>
      </c>
    </row>
    <row r="50" spans="1:21" x14ac:dyDescent="0.45">
      <c r="A50" s="1120">
        <v>41</v>
      </c>
      <c r="B50" s="242"/>
      <c r="C50" s="242"/>
      <c r="D50" s="242"/>
      <c r="E50" s="242"/>
      <c r="F50" s="380">
        <v>0</v>
      </c>
      <c r="G50" s="242"/>
      <c r="H50" s="243"/>
      <c r="I50" s="252">
        <v>0</v>
      </c>
      <c r="J50" s="252">
        <v>0</v>
      </c>
      <c r="K50" s="252">
        <v>0</v>
      </c>
      <c r="L50" s="363"/>
      <c r="M50" s="242"/>
      <c r="N50" s="373"/>
      <c r="O50" s="244"/>
      <c r="P50" s="252">
        <v>0</v>
      </c>
      <c r="Q50" s="242"/>
      <c r="R50" s="1122">
        <v>0</v>
      </c>
      <c r="S50" s="245"/>
      <c r="T50" s="1123"/>
      <c r="U50" s="145" t="s">
        <v>233</v>
      </c>
    </row>
    <row r="51" spans="1:21" x14ac:dyDescent="0.45">
      <c r="A51" s="1120">
        <v>42</v>
      </c>
      <c r="B51" s="242"/>
      <c r="C51" s="242"/>
      <c r="D51" s="242"/>
      <c r="E51" s="242"/>
      <c r="F51" s="380">
        <v>0</v>
      </c>
      <c r="G51" s="242"/>
      <c r="H51" s="243"/>
      <c r="I51" s="252">
        <v>0</v>
      </c>
      <c r="J51" s="252">
        <v>0</v>
      </c>
      <c r="K51" s="252">
        <v>0</v>
      </c>
      <c r="L51" s="363"/>
      <c r="M51" s="242"/>
      <c r="N51" s="373"/>
      <c r="O51" s="244"/>
      <c r="P51" s="252">
        <v>0</v>
      </c>
      <c r="Q51" s="242"/>
      <c r="R51" s="1122">
        <v>0</v>
      </c>
      <c r="S51" s="245"/>
      <c r="T51" s="1123"/>
      <c r="U51" s="145" t="s">
        <v>233</v>
      </c>
    </row>
    <row r="52" spans="1:21" x14ac:dyDescent="0.45">
      <c r="A52" s="1120">
        <v>43</v>
      </c>
      <c r="B52" s="242"/>
      <c r="C52" s="242"/>
      <c r="D52" s="242"/>
      <c r="E52" s="242"/>
      <c r="F52" s="380">
        <v>0</v>
      </c>
      <c r="G52" s="242"/>
      <c r="H52" s="243"/>
      <c r="I52" s="252">
        <v>0</v>
      </c>
      <c r="J52" s="252">
        <v>0</v>
      </c>
      <c r="K52" s="252">
        <v>0</v>
      </c>
      <c r="L52" s="363"/>
      <c r="M52" s="242"/>
      <c r="N52" s="373"/>
      <c r="O52" s="244"/>
      <c r="P52" s="252">
        <v>0</v>
      </c>
      <c r="Q52" s="242"/>
      <c r="R52" s="1122">
        <v>0</v>
      </c>
      <c r="S52" s="245"/>
      <c r="T52" s="1123"/>
      <c r="U52" s="145" t="s">
        <v>233</v>
      </c>
    </row>
    <row r="53" spans="1:21" x14ac:dyDescent="0.45">
      <c r="A53" s="1120">
        <v>44</v>
      </c>
      <c r="B53" s="242"/>
      <c r="C53" s="242"/>
      <c r="D53" s="242"/>
      <c r="E53" s="242"/>
      <c r="F53" s="380">
        <v>0</v>
      </c>
      <c r="G53" s="242"/>
      <c r="H53" s="243"/>
      <c r="I53" s="252">
        <v>0</v>
      </c>
      <c r="J53" s="252">
        <v>0</v>
      </c>
      <c r="K53" s="252">
        <v>0</v>
      </c>
      <c r="L53" s="363"/>
      <c r="M53" s="242"/>
      <c r="N53" s="373"/>
      <c r="O53" s="244"/>
      <c r="P53" s="252">
        <v>0</v>
      </c>
      <c r="Q53" s="242"/>
      <c r="R53" s="1122">
        <v>0</v>
      </c>
      <c r="S53" s="245"/>
      <c r="T53" s="1123"/>
      <c r="U53" s="145" t="s">
        <v>233</v>
      </c>
    </row>
    <row r="54" spans="1:21" x14ac:dyDescent="0.45">
      <c r="A54" s="1120">
        <v>45</v>
      </c>
      <c r="B54" s="242"/>
      <c r="C54" s="242"/>
      <c r="D54" s="242"/>
      <c r="E54" s="242"/>
      <c r="F54" s="380">
        <v>0</v>
      </c>
      <c r="G54" s="242"/>
      <c r="H54" s="243"/>
      <c r="I54" s="252">
        <v>0</v>
      </c>
      <c r="J54" s="252">
        <v>0</v>
      </c>
      <c r="K54" s="252">
        <v>0</v>
      </c>
      <c r="L54" s="363"/>
      <c r="M54" s="242"/>
      <c r="N54" s="373"/>
      <c r="O54" s="244"/>
      <c r="P54" s="252">
        <v>0</v>
      </c>
      <c r="Q54" s="242"/>
      <c r="R54" s="1122">
        <v>0</v>
      </c>
      <c r="S54" s="245"/>
      <c r="T54" s="1123"/>
      <c r="U54" s="145" t="s">
        <v>233</v>
      </c>
    </row>
    <row r="55" spans="1:21" x14ac:dyDescent="0.45">
      <c r="A55" s="1120">
        <v>46</v>
      </c>
      <c r="B55" s="242"/>
      <c r="C55" s="242"/>
      <c r="D55" s="242"/>
      <c r="E55" s="242"/>
      <c r="F55" s="380">
        <v>0</v>
      </c>
      <c r="G55" s="242"/>
      <c r="H55" s="243"/>
      <c r="I55" s="252">
        <v>0</v>
      </c>
      <c r="J55" s="252">
        <v>0</v>
      </c>
      <c r="K55" s="252">
        <v>0</v>
      </c>
      <c r="L55" s="363"/>
      <c r="M55" s="242"/>
      <c r="N55" s="373"/>
      <c r="O55" s="244"/>
      <c r="P55" s="252">
        <v>0</v>
      </c>
      <c r="Q55" s="242"/>
      <c r="R55" s="1122">
        <v>0</v>
      </c>
      <c r="S55" s="245"/>
      <c r="T55" s="1123"/>
      <c r="U55" s="145" t="s">
        <v>233</v>
      </c>
    </row>
    <row r="56" spans="1:21" x14ac:dyDescent="0.45">
      <c r="A56" s="1120">
        <v>47</v>
      </c>
      <c r="B56" s="242"/>
      <c r="C56" s="242"/>
      <c r="D56" s="242"/>
      <c r="E56" s="242"/>
      <c r="F56" s="380">
        <v>0</v>
      </c>
      <c r="G56" s="242"/>
      <c r="H56" s="243"/>
      <c r="I56" s="252">
        <v>0</v>
      </c>
      <c r="J56" s="252">
        <v>0</v>
      </c>
      <c r="K56" s="252">
        <v>0</v>
      </c>
      <c r="L56" s="363"/>
      <c r="M56" s="242"/>
      <c r="N56" s="373"/>
      <c r="O56" s="244"/>
      <c r="P56" s="252">
        <v>0</v>
      </c>
      <c r="Q56" s="242"/>
      <c r="R56" s="1122">
        <v>0</v>
      </c>
      <c r="S56" s="245"/>
      <c r="T56" s="1123"/>
      <c r="U56" s="145" t="s">
        <v>233</v>
      </c>
    </row>
    <row r="57" spans="1:21" x14ac:dyDescent="0.45">
      <c r="A57" s="1120">
        <v>48</v>
      </c>
      <c r="B57" s="242"/>
      <c r="C57" s="242"/>
      <c r="D57" s="242"/>
      <c r="E57" s="242"/>
      <c r="F57" s="380">
        <v>0</v>
      </c>
      <c r="G57" s="242"/>
      <c r="H57" s="243"/>
      <c r="I57" s="252">
        <v>0</v>
      </c>
      <c r="J57" s="252">
        <v>0</v>
      </c>
      <c r="K57" s="252">
        <v>0</v>
      </c>
      <c r="L57" s="363"/>
      <c r="M57" s="242"/>
      <c r="N57" s="373"/>
      <c r="O57" s="244"/>
      <c r="P57" s="252">
        <v>0</v>
      </c>
      <c r="Q57" s="242"/>
      <c r="R57" s="1122">
        <v>0</v>
      </c>
      <c r="S57" s="245"/>
      <c r="T57" s="1123"/>
      <c r="U57" s="145" t="s">
        <v>233</v>
      </c>
    </row>
    <row r="58" spans="1:21" x14ac:dyDescent="0.45">
      <c r="A58" s="1120">
        <v>49</v>
      </c>
      <c r="B58" s="242"/>
      <c r="C58" s="242"/>
      <c r="D58" s="242"/>
      <c r="E58" s="242"/>
      <c r="F58" s="380">
        <v>0</v>
      </c>
      <c r="G58" s="242"/>
      <c r="H58" s="243"/>
      <c r="I58" s="252">
        <v>0</v>
      </c>
      <c r="J58" s="252">
        <v>0</v>
      </c>
      <c r="K58" s="252">
        <v>0</v>
      </c>
      <c r="L58" s="363"/>
      <c r="M58" s="242"/>
      <c r="N58" s="373"/>
      <c r="O58" s="244"/>
      <c r="P58" s="252">
        <v>0</v>
      </c>
      <c r="Q58" s="242"/>
      <c r="R58" s="1122">
        <v>0</v>
      </c>
      <c r="S58" s="245"/>
      <c r="T58" s="1123"/>
      <c r="U58" s="145" t="s">
        <v>233</v>
      </c>
    </row>
    <row r="59" spans="1:21" x14ac:dyDescent="0.45">
      <c r="A59" s="1124">
        <v>50</v>
      </c>
      <c r="B59" s="246"/>
      <c r="C59" s="246"/>
      <c r="D59" s="246"/>
      <c r="E59" s="246"/>
      <c r="F59" s="381">
        <v>0</v>
      </c>
      <c r="G59" s="246"/>
      <c r="H59" s="247"/>
      <c r="I59" s="253">
        <v>0</v>
      </c>
      <c r="J59" s="253">
        <v>0</v>
      </c>
      <c r="K59" s="253">
        <v>0</v>
      </c>
      <c r="L59" s="364"/>
      <c r="M59" s="246"/>
      <c r="N59" s="374"/>
      <c r="O59" s="248"/>
      <c r="P59" s="253">
        <v>0</v>
      </c>
      <c r="Q59" s="246"/>
      <c r="R59" s="1125">
        <v>0</v>
      </c>
      <c r="S59" s="249"/>
      <c r="T59" s="1123"/>
      <c r="U59" s="146" t="s">
        <v>233</v>
      </c>
    </row>
  </sheetData>
  <dataConsolidate/>
  <mergeCells count="18">
    <mergeCell ref="B6:S6"/>
    <mergeCell ref="B7:B8"/>
    <mergeCell ref="D7:D8"/>
    <mergeCell ref="G7:H7"/>
    <mergeCell ref="C7:C8"/>
    <mergeCell ref="E7:F7"/>
    <mergeCell ref="A7:A8"/>
    <mergeCell ref="I7:I8"/>
    <mergeCell ref="J7:J8"/>
    <mergeCell ref="K7:K8"/>
    <mergeCell ref="U7:U8"/>
    <mergeCell ref="L7:L8"/>
    <mergeCell ref="M7:N7"/>
    <mergeCell ref="S7:S8"/>
    <mergeCell ref="P7:P8"/>
    <mergeCell ref="Q7:Q8"/>
    <mergeCell ref="R7:R8"/>
    <mergeCell ref="O7:O8"/>
  </mergeCells>
  <conditionalFormatting sqref="B9:T59">
    <cfRule type="cellIs" dxfId="18" priority="3" operator="equal">
      <formula>0</formula>
    </cfRule>
  </conditionalFormatting>
  <conditionalFormatting sqref="U9:U59">
    <cfRule type="cellIs" dxfId="17" priority="2" operator="equal">
      <formula>0</formula>
    </cfRule>
  </conditionalFormatting>
  <conditionalFormatting sqref="A10:U59">
    <cfRule type="expression" dxfId="16" priority="1">
      <formula>IF($U10="No",1,0)</formula>
    </cfRule>
  </conditionalFormatting>
  <dataValidations count="4">
    <dataValidation type="custom" allowBlank="1" showInputMessage="1" showErrorMessage="1" error="Input is not a number. Please enter a valid number." sqref="I10:K59" xr:uid="{DF17F3F2-888E-4A64-ACDC-A3E2675493C3}">
      <formula1>ISNUMBER(I10:K59)</formula1>
    </dataValidation>
    <dataValidation type="custom" allowBlank="1" showInputMessage="1" showErrorMessage="1" error="Input is not a number. Please enter a valid number." sqref="F10:F59 P10:P59 R10:R59" xr:uid="{F9B32A25-38CA-4371-8B5F-5AAB1B301A64}">
      <formula1>ISNUMBER(F10:F59)</formula1>
    </dataValidation>
    <dataValidation type="list" allowBlank="1" sqref="E10:E59" xr:uid="{058177E6-7B23-41AD-8EAF-BC7EFA7C1020}">
      <formula1>"Secured,Unsecured"</formula1>
    </dataValidation>
    <dataValidation type="textLength" operator="lessThanOrEqual" allowBlank="1" showInputMessage="1" showErrorMessage="1" errorTitle="Character limit" error="Maximum of 500 characters allowed" promptTitle="Character limit" prompt="Maximum of 500 characters allowed" sqref="S10:S59" xr:uid="{0E95C7C5-A257-4E79-8284-25214F332B1C}">
      <formula1>500</formula1>
    </dataValidation>
  </dataValidations>
  <pageMargins left="0.70866141732283472" right="0.70866141732283472" top="0.74803149606299213" bottom="0.74803149606299213" header="0.31496062992125984" footer="0.31496062992125984"/>
  <pageSetup paperSize="9" scale="37"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P14"/>
  <sheetViews>
    <sheetView showGridLines="0" zoomScaleNormal="100" workbookViewId="0">
      <pane xSplit="2" ySplit="3" topLeftCell="C4" activePane="bottomRight" state="frozen"/>
      <selection pane="topRight"/>
      <selection pane="bottomLeft"/>
      <selection pane="bottomRight"/>
    </sheetView>
  </sheetViews>
  <sheetFormatPr defaultRowHeight="14.25" x14ac:dyDescent="0.45"/>
  <cols>
    <col min="1" max="1" width="4.796875" customWidth="1"/>
    <col min="2" max="2" width="43.796875" customWidth="1"/>
    <col min="3" max="9" width="11.796875" customWidth="1"/>
    <col min="11" max="16" width="11.19921875" customWidth="1"/>
  </cols>
  <sheetData>
    <row r="1" spans="1:16" ht="15.75" customHeight="1" x14ac:dyDescent="0.45">
      <c r="A1" s="426" t="s">
        <v>0</v>
      </c>
      <c r="B1" s="4"/>
      <c r="C1" s="4"/>
      <c r="D1" s="4"/>
      <c r="E1" s="4"/>
      <c r="F1" s="4"/>
      <c r="G1" s="4"/>
      <c r="H1" s="4"/>
      <c r="I1" s="4"/>
      <c r="L1" s="436"/>
      <c r="M1" s="436"/>
      <c r="N1" s="436"/>
      <c r="O1" s="436"/>
      <c r="P1" s="436"/>
    </row>
    <row r="2" spans="1:16" x14ac:dyDescent="0.45">
      <c r="A2" s="427"/>
      <c r="B2" s="4"/>
      <c r="C2" s="4"/>
      <c r="D2" s="4"/>
      <c r="E2" s="4"/>
      <c r="F2" s="4"/>
      <c r="G2" s="4"/>
      <c r="H2" s="4"/>
      <c r="I2" s="4"/>
      <c r="K2" s="436"/>
      <c r="L2" s="436"/>
      <c r="M2" s="436"/>
      <c r="N2" s="436"/>
      <c r="O2" s="436"/>
      <c r="P2" s="436"/>
    </row>
    <row r="3" spans="1:16" x14ac:dyDescent="0.45">
      <c r="A3" s="428" t="s">
        <v>2</v>
      </c>
      <c r="B3" s="431"/>
      <c r="C3" s="431"/>
      <c r="D3" s="431"/>
      <c r="E3" s="431"/>
      <c r="F3" s="431"/>
      <c r="G3" s="431"/>
      <c r="H3" s="431"/>
      <c r="I3" s="431"/>
      <c r="L3" s="424"/>
      <c r="M3" s="424"/>
      <c r="N3" s="424"/>
      <c r="O3" s="424"/>
      <c r="P3" s="424"/>
    </row>
    <row r="5" spans="1:16" x14ac:dyDescent="0.45">
      <c r="A5" s="1292" t="s">
        <v>756</v>
      </c>
      <c r="B5" s="1293"/>
      <c r="C5" s="1294" t="s">
        <v>5</v>
      </c>
      <c r="D5" s="1295"/>
      <c r="E5" s="1296" t="s">
        <v>6</v>
      </c>
      <c r="F5" s="1296"/>
      <c r="G5" s="1296"/>
      <c r="H5" s="1296"/>
      <c r="I5" s="1297"/>
      <c r="J5" s="302"/>
      <c r="K5" s="1220" t="s">
        <v>3</v>
      </c>
      <c r="L5" s="1220"/>
      <c r="M5" s="1220"/>
      <c r="N5" s="1220"/>
      <c r="O5" s="1220"/>
      <c r="P5" s="1220"/>
    </row>
    <row r="6" spans="1:16" ht="27.4" x14ac:dyDescent="0.45">
      <c r="A6" s="1292"/>
      <c r="B6" s="1293"/>
      <c r="C6" s="1126"/>
      <c r="D6" s="914" t="s">
        <v>8</v>
      </c>
      <c r="E6" s="913" t="s">
        <v>9</v>
      </c>
      <c r="F6" s="915"/>
      <c r="G6" s="915"/>
      <c r="H6" s="915"/>
      <c r="I6" s="916"/>
      <c r="J6" s="302"/>
      <c r="K6" s="1143" t="s">
        <v>237</v>
      </c>
      <c r="L6" s="1143"/>
      <c r="M6" s="1143"/>
      <c r="N6" s="1143"/>
      <c r="O6" s="1143"/>
      <c r="P6" s="1143"/>
    </row>
    <row r="7" spans="1:16" ht="15" x14ac:dyDescent="0.45">
      <c r="A7" s="328"/>
      <c r="B7" s="1127"/>
      <c r="C7" s="913"/>
      <c r="D7" s="914"/>
      <c r="E7" s="913"/>
      <c r="F7" s="915"/>
      <c r="G7" s="915"/>
      <c r="H7" s="915"/>
      <c r="I7" s="916"/>
      <c r="J7" s="302"/>
      <c r="K7" s="1158"/>
      <c r="L7" s="1158"/>
      <c r="M7" s="1158"/>
      <c r="N7" s="1158"/>
      <c r="O7" s="1158"/>
      <c r="P7" s="1158"/>
    </row>
    <row r="8" spans="1:16" x14ac:dyDescent="0.45">
      <c r="A8" s="329"/>
      <c r="B8" s="330" t="s">
        <v>16</v>
      </c>
      <c r="C8" s="913" t="s">
        <v>17</v>
      </c>
      <c r="D8" s="914" t="s">
        <v>18</v>
      </c>
      <c r="E8" s="913" t="s">
        <v>19</v>
      </c>
      <c r="F8" s="915" t="s">
        <v>20</v>
      </c>
      <c r="G8" s="915" t="s">
        <v>21</v>
      </c>
      <c r="H8" s="915" t="s">
        <v>22</v>
      </c>
      <c r="I8" s="916" t="s">
        <v>23</v>
      </c>
      <c r="J8" s="302"/>
      <c r="K8" s="1236" t="s">
        <v>10</v>
      </c>
      <c r="L8" s="1298" t="s">
        <v>11</v>
      </c>
      <c r="M8" s="1298" t="s">
        <v>12</v>
      </c>
      <c r="N8" s="1298" t="s">
        <v>13</v>
      </c>
      <c r="O8" s="1298" t="s">
        <v>14</v>
      </c>
      <c r="P8" s="1291" t="s">
        <v>15</v>
      </c>
    </row>
    <row r="9" spans="1:16" x14ac:dyDescent="0.45">
      <c r="A9" s="332">
        <v>1</v>
      </c>
      <c r="B9" s="331" t="s">
        <v>757</v>
      </c>
      <c r="C9" s="353" t="s">
        <v>25</v>
      </c>
      <c r="D9" s="353" t="s">
        <v>25</v>
      </c>
      <c r="E9" s="353" t="s">
        <v>25</v>
      </c>
      <c r="F9" s="353" t="s">
        <v>25</v>
      </c>
      <c r="G9" s="353" t="s">
        <v>25</v>
      </c>
      <c r="H9" s="353" t="s">
        <v>25</v>
      </c>
      <c r="I9" s="353" t="s">
        <v>25</v>
      </c>
      <c r="J9" s="302"/>
      <c r="K9" s="1177"/>
      <c r="L9" s="1157"/>
      <c r="M9" s="1157"/>
      <c r="N9" s="1157"/>
      <c r="O9" s="1157"/>
      <c r="P9" s="1151"/>
    </row>
    <row r="10" spans="1:16" x14ac:dyDescent="0.45">
      <c r="A10" s="333" t="s">
        <v>26</v>
      </c>
      <c r="B10" s="334" t="s">
        <v>758</v>
      </c>
      <c r="C10" s="342">
        <v>0</v>
      </c>
      <c r="D10" s="343">
        <v>0</v>
      </c>
      <c r="E10" s="342">
        <v>0</v>
      </c>
      <c r="F10" s="344">
        <v>0</v>
      </c>
      <c r="G10" s="344">
        <v>0</v>
      </c>
      <c r="H10" s="344">
        <v>0</v>
      </c>
      <c r="I10" s="343">
        <v>0</v>
      </c>
      <c r="J10" s="302"/>
      <c r="K10" s="151">
        <f t="shared" ref="K10:P14" si="0">IF(AND(C10=0,D10=0),0,IF(AND(C10=0,D10&gt;0),1,IF(AND(C10=0,D10&lt;0),-1,(D10-C10)/ABS(C10))))</f>
        <v>0</v>
      </c>
      <c r="L10" s="152">
        <f t="shared" si="0"/>
        <v>0</v>
      </c>
      <c r="M10" s="152">
        <f t="shared" si="0"/>
        <v>0</v>
      </c>
      <c r="N10" s="152">
        <f t="shared" si="0"/>
        <v>0</v>
      </c>
      <c r="O10" s="152">
        <f t="shared" si="0"/>
        <v>0</v>
      </c>
      <c r="P10" s="153">
        <f t="shared" si="0"/>
        <v>0</v>
      </c>
    </row>
    <row r="11" spans="1:16" x14ac:dyDescent="0.45">
      <c r="A11" s="335" t="s">
        <v>28</v>
      </c>
      <c r="B11" s="336" t="s">
        <v>759</v>
      </c>
      <c r="C11" s="345">
        <v>0</v>
      </c>
      <c r="D11" s="346">
        <v>0</v>
      </c>
      <c r="E11" s="345">
        <v>0</v>
      </c>
      <c r="F11" s="347">
        <v>0</v>
      </c>
      <c r="G11" s="347">
        <v>0</v>
      </c>
      <c r="H11" s="347">
        <v>0</v>
      </c>
      <c r="I11" s="346">
        <v>0</v>
      </c>
      <c r="J11" s="302"/>
      <c r="K11" s="154">
        <f t="shared" si="0"/>
        <v>0</v>
      </c>
      <c r="L11" s="155">
        <f t="shared" si="0"/>
        <v>0</v>
      </c>
      <c r="M11" s="155">
        <f t="shared" si="0"/>
        <v>0</v>
      </c>
      <c r="N11" s="155">
        <f t="shared" si="0"/>
        <v>0</v>
      </c>
      <c r="O11" s="155">
        <f t="shared" si="0"/>
        <v>0</v>
      </c>
      <c r="P11" s="156">
        <f t="shared" si="0"/>
        <v>0</v>
      </c>
    </row>
    <row r="12" spans="1:16" x14ac:dyDescent="0.45">
      <c r="A12" s="335" t="s">
        <v>30</v>
      </c>
      <c r="B12" s="336" t="s">
        <v>760</v>
      </c>
      <c r="C12" s="1128">
        <v>0</v>
      </c>
      <c r="D12" s="351">
        <v>0</v>
      </c>
      <c r="E12" s="345">
        <v>0</v>
      </c>
      <c r="F12" s="347">
        <v>0</v>
      </c>
      <c r="G12" s="347">
        <v>0</v>
      </c>
      <c r="H12" s="347">
        <v>0</v>
      </c>
      <c r="I12" s="346">
        <v>0</v>
      </c>
      <c r="J12" s="302"/>
      <c r="K12" s="154">
        <f t="shared" si="0"/>
        <v>0</v>
      </c>
      <c r="L12" s="155">
        <f t="shared" si="0"/>
        <v>0</v>
      </c>
      <c r="M12" s="155">
        <f t="shared" si="0"/>
        <v>0</v>
      </c>
      <c r="N12" s="155">
        <f t="shared" si="0"/>
        <v>0</v>
      </c>
      <c r="O12" s="155">
        <f t="shared" si="0"/>
        <v>0</v>
      </c>
      <c r="P12" s="156">
        <f t="shared" si="0"/>
        <v>0</v>
      </c>
    </row>
    <row r="13" spans="1:16" x14ac:dyDescent="0.45">
      <c r="A13" s="339" t="s">
        <v>32</v>
      </c>
      <c r="B13" s="340" t="s">
        <v>761</v>
      </c>
      <c r="C13" s="348">
        <v>0</v>
      </c>
      <c r="D13" s="349">
        <v>0</v>
      </c>
      <c r="E13" s="348">
        <v>0</v>
      </c>
      <c r="F13" s="350">
        <v>0</v>
      </c>
      <c r="G13" s="350">
        <v>0</v>
      </c>
      <c r="H13" s="350">
        <v>0</v>
      </c>
      <c r="I13" s="349">
        <v>0</v>
      </c>
      <c r="J13" s="302"/>
      <c r="K13" s="154">
        <f t="shared" si="0"/>
        <v>0</v>
      </c>
      <c r="L13" s="155">
        <f t="shared" si="0"/>
        <v>0</v>
      </c>
      <c r="M13" s="155">
        <f t="shared" si="0"/>
        <v>0</v>
      </c>
      <c r="N13" s="155">
        <f t="shared" si="0"/>
        <v>0</v>
      </c>
      <c r="O13" s="155">
        <f t="shared" si="0"/>
        <v>0</v>
      </c>
      <c r="P13" s="156">
        <f t="shared" si="0"/>
        <v>0</v>
      </c>
    </row>
    <row r="14" spans="1:16" x14ac:dyDescent="0.45">
      <c r="A14" s="337" t="s">
        <v>34</v>
      </c>
      <c r="B14" s="338" t="s">
        <v>762</v>
      </c>
      <c r="C14" s="1129">
        <f>SUM(C10:C13)</f>
        <v>0</v>
      </c>
      <c r="D14" s="1130">
        <f t="shared" ref="D14:I14" si="1">SUM(D10:D13)</f>
        <v>0</v>
      </c>
      <c r="E14" s="1129">
        <f t="shared" si="1"/>
        <v>0</v>
      </c>
      <c r="F14" s="1131">
        <f t="shared" si="1"/>
        <v>0</v>
      </c>
      <c r="G14" s="1131">
        <f t="shared" si="1"/>
        <v>0</v>
      </c>
      <c r="H14" s="1131">
        <f t="shared" si="1"/>
        <v>0</v>
      </c>
      <c r="I14" s="1130">
        <f t="shared" si="1"/>
        <v>0</v>
      </c>
      <c r="J14" s="302"/>
      <c r="K14" s="157">
        <f t="shared" si="0"/>
        <v>0</v>
      </c>
      <c r="L14" s="158">
        <f t="shared" si="0"/>
        <v>0</v>
      </c>
      <c r="M14" s="158">
        <f t="shared" si="0"/>
        <v>0</v>
      </c>
      <c r="N14" s="158">
        <f t="shared" si="0"/>
        <v>0</v>
      </c>
      <c r="O14" s="158">
        <f t="shared" si="0"/>
        <v>0</v>
      </c>
      <c r="P14" s="159">
        <f t="shared" si="0"/>
        <v>0</v>
      </c>
    </row>
  </sheetData>
  <mergeCells count="11">
    <mergeCell ref="K6:P7"/>
    <mergeCell ref="P8:P9"/>
    <mergeCell ref="A5:B6"/>
    <mergeCell ref="C5:D5"/>
    <mergeCell ref="E5:I5"/>
    <mergeCell ref="K8:K9"/>
    <mergeCell ref="L8:L9"/>
    <mergeCell ref="M8:M9"/>
    <mergeCell ref="N8:N9"/>
    <mergeCell ref="O8:O9"/>
    <mergeCell ref="K5:P5"/>
  </mergeCells>
  <conditionalFormatting sqref="B3:I3">
    <cfRule type="expression" dxfId="15" priority="23">
      <formula>IF(#REF!&gt;0,1,0)</formula>
    </cfRule>
  </conditionalFormatting>
  <conditionalFormatting sqref="K10:P14 C10:I14">
    <cfRule type="cellIs" dxfId="14" priority="22" operator="equal">
      <formula>0</formula>
    </cfRule>
  </conditionalFormatting>
  <conditionalFormatting sqref="K10:P14">
    <cfRule type="expression" dxfId="13" priority="21">
      <formula>IF(ABS(K10)&gt;=0.1,1,0)</formula>
    </cfRule>
  </conditionalFormatting>
  <conditionalFormatting sqref="C10:C14">
    <cfRule type="expression" dxfId="12" priority="20">
      <formula>IF(YEAR1_TOGGLE=0,1,0)</formula>
    </cfRule>
  </conditionalFormatting>
  <conditionalFormatting sqref="D10:D14">
    <cfRule type="expression" dxfId="11" priority="19">
      <formula>IF(YEAR2_TOGGLE=0,1,0)</formula>
    </cfRule>
  </conditionalFormatting>
  <conditionalFormatting sqref="E10:E14">
    <cfRule type="expression" dxfId="10" priority="18">
      <formula>IF(YEAR3_TOGGLE=0,1,0)</formula>
    </cfRule>
  </conditionalFormatting>
  <conditionalFormatting sqref="F10:F14">
    <cfRule type="expression" dxfId="9" priority="17">
      <formula>IF(YEAR4_TOGGLE=0,1,0)</formula>
    </cfRule>
  </conditionalFormatting>
  <conditionalFormatting sqref="G10:G14">
    <cfRule type="expression" dxfId="8" priority="16">
      <formula>IF(YEAR5_TOGGLE=0,1,0)</formula>
    </cfRule>
  </conditionalFormatting>
  <conditionalFormatting sqref="H10:H14">
    <cfRule type="expression" dxfId="7" priority="15">
      <formula>IF(YEAR6_TOGGLE=0,1,0)</formula>
    </cfRule>
  </conditionalFormatting>
  <conditionalFormatting sqref="I10:I14">
    <cfRule type="expression" dxfId="6" priority="14">
      <formula>IF(YEAR7_TOGGLE=0,1,0)</formula>
    </cfRule>
  </conditionalFormatting>
  <conditionalFormatting sqref="K10:K14">
    <cfRule type="expression" dxfId="5" priority="13">
      <formula>IF(OR(YEAR1_TOGGLE=0, YEAR2_TOGGLE=0),1,0)</formula>
    </cfRule>
  </conditionalFormatting>
  <conditionalFormatting sqref="L10:L14">
    <cfRule type="expression" dxfId="4" priority="12">
      <formula>IF(OR(YEAR2_TOGGLE=0, YEAR3_TOGGLE=0),1,0)</formula>
    </cfRule>
  </conditionalFormatting>
  <conditionalFormatting sqref="M10:M14">
    <cfRule type="expression" dxfId="3" priority="11">
      <formula>IF(OR(YEAR3_TOGGLE=0, YEAR4_TOGGLE=0),1,0)</formula>
    </cfRule>
  </conditionalFormatting>
  <conditionalFormatting sqref="N10:N14">
    <cfRule type="expression" dxfId="2" priority="10">
      <formula>IF(OR(YEAR4_TOGGLE=0, YEAR5_TOGGLE=0),1,0)</formula>
    </cfRule>
  </conditionalFormatting>
  <conditionalFormatting sqref="O10:O14">
    <cfRule type="expression" dxfId="1" priority="9">
      <formula>IF(OR(YEAR5_TOGGLE=0, YEAR6_TOGGLE=0),1,0)</formula>
    </cfRule>
  </conditionalFormatting>
  <conditionalFormatting sqref="P10:P14">
    <cfRule type="expression" dxfId="0" priority="8">
      <formula>IF(OR(YEAR6_TOGGLE=0, YEAR7_TOGGLE=0),1,0)</formula>
    </cfRule>
  </conditionalFormatting>
  <pageMargins left="0.70866141732283472" right="0.70866141732283472"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Q96"/>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3.15" x14ac:dyDescent="0.35"/>
  <cols>
    <col min="1" max="1" width="5.796875" style="2" customWidth="1"/>
    <col min="2" max="2" width="53.53125" style="1" customWidth="1"/>
    <col min="3" max="9" width="11.46484375" style="1" customWidth="1"/>
    <col min="10" max="10" width="8.796875" style="12" customWidth="1"/>
    <col min="11" max="16" width="11" style="12" customWidth="1"/>
    <col min="17" max="17" width="8.796875" style="12" customWidth="1"/>
    <col min="18" max="16384" width="9.19921875" style="1"/>
  </cols>
  <sheetData>
    <row r="1" spans="1:16" ht="15" x14ac:dyDescent="0.4">
      <c r="A1" s="426" t="s">
        <v>0</v>
      </c>
      <c r="B1" s="3"/>
      <c r="C1" s="3"/>
      <c r="D1" s="3"/>
      <c r="E1" s="3"/>
      <c r="F1" s="3"/>
      <c r="G1" s="3"/>
      <c r="H1" s="3"/>
      <c r="I1" s="3"/>
    </row>
    <row r="2" spans="1:16" ht="15" customHeight="1" x14ac:dyDescent="0.35">
      <c r="A2" s="427"/>
      <c r="B2" s="3"/>
      <c r="C2" s="3"/>
      <c r="D2" s="3"/>
      <c r="E2" s="3"/>
      <c r="F2" s="3"/>
      <c r="G2" s="3"/>
      <c r="H2" s="3"/>
      <c r="I2" s="3"/>
    </row>
    <row r="3" spans="1:16" ht="13.9" x14ac:dyDescent="0.4">
      <c r="A3" s="428" t="s">
        <v>2</v>
      </c>
      <c r="B3" s="429"/>
      <c r="C3" s="429"/>
      <c r="D3" s="429"/>
      <c r="E3" s="429"/>
      <c r="F3" s="429"/>
      <c r="G3" s="429"/>
      <c r="H3" s="429"/>
      <c r="I3" s="429"/>
      <c r="J3" s="23"/>
      <c r="L3" s="425"/>
      <c r="M3" s="425"/>
      <c r="N3" s="425"/>
      <c r="O3" s="425"/>
      <c r="P3" s="425"/>
    </row>
    <row r="4" spans="1:16" s="12" customFormat="1" ht="13.5" x14ac:dyDescent="0.4">
      <c r="A4" s="438"/>
      <c r="B4" s="438"/>
      <c r="C4" s="438"/>
      <c r="D4" s="438"/>
      <c r="E4" s="438"/>
      <c r="F4" s="438"/>
      <c r="G4" s="438"/>
      <c r="H4" s="438"/>
      <c r="I4" s="438"/>
      <c r="J4" s="255"/>
      <c r="K4" s="1139" t="s">
        <v>3</v>
      </c>
      <c r="L4" s="1139"/>
      <c r="M4" s="1139"/>
      <c r="N4" s="1139"/>
      <c r="O4" s="1139"/>
      <c r="P4" s="1139"/>
    </row>
    <row r="5" spans="1:16" s="12" customFormat="1" ht="13.5" x14ac:dyDescent="0.35">
      <c r="A5" s="1146" t="s">
        <v>4</v>
      </c>
      <c r="B5" s="1147"/>
      <c r="C5" s="1144" t="s">
        <v>5</v>
      </c>
      <c r="D5" s="1144"/>
      <c r="E5" s="1144" t="s">
        <v>6</v>
      </c>
      <c r="F5" s="1144"/>
      <c r="G5" s="1144"/>
      <c r="H5" s="1144"/>
      <c r="I5" s="1145"/>
      <c r="J5" s="439"/>
      <c r="K5" s="1143" t="s">
        <v>7</v>
      </c>
      <c r="L5" s="1143"/>
      <c r="M5" s="1143"/>
      <c r="N5" s="1143"/>
      <c r="O5" s="1143"/>
      <c r="P5" s="1143"/>
    </row>
    <row r="6" spans="1:16" s="12" customFormat="1" ht="40.5" x14ac:dyDescent="0.4">
      <c r="A6" s="1148"/>
      <c r="B6" s="1149"/>
      <c r="C6" s="440"/>
      <c r="D6" s="441" t="s">
        <v>8</v>
      </c>
      <c r="E6" s="440" t="s">
        <v>9</v>
      </c>
      <c r="F6" s="442"/>
      <c r="G6" s="442"/>
      <c r="H6" s="442"/>
      <c r="I6" s="443"/>
      <c r="J6" s="439"/>
      <c r="K6" s="1143"/>
      <c r="L6" s="1143"/>
      <c r="M6" s="1143"/>
      <c r="N6" s="1143"/>
      <c r="O6" s="1143"/>
      <c r="P6" s="1143"/>
    </row>
    <row r="7" spans="1:16" s="12" customFormat="1" ht="13.5" x14ac:dyDescent="0.4">
      <c r="A7" s="444"/>
      <c r="B7" s="445"/>
      <c r="C7" s="446"/>
      <c r="D7" s="446"/>
      <c r="E7" s="446"/>
      <c r="F7" s="446"/>
      <c r="G7" s="446"/>
      <c r="H7" s="446"/>
      <c r="I7" s="447"/>
      <c r="J7" s="439"/>
      <c r="K7" s="1142" t="s">
        <v>10</v>
      </c>
      <c r="L7" s="1141" t="s">
        <v>11</v>
      </c>
      <c r="M7" s="1141" t="s">
        <v>12</v>
      </c>
      <c r="N7" s="1141" t="s">
        <v>13</v>
      </c>
      <c r="O7" s="1141" t="s">
        <v>14</v>
      </c>
      <c r="P7" s="1140" t="s">
        <v>15</v>
      </c>
    </row>
    <row r="8" spans="1:16" s="12" customFormat="1" ht="13.5" x14ac:dyDescent="0.4">
      <c r="A8" s="448"/>
      <c r="B8" s="449" t="s">
        <v>16</v>
      </c>
      <c r="C8" s="446" t="s">
        <v>17</v>
      </c>
      <c r="D8" s="446" t="s">
        <v>18</v>
      </c>
      <c r="E8" s="446" t="s">
        <v>19</v>
      </c>
      <c r="F8" s="446" t="s">
        <v>20</v>
      </c>
      <c r="G8" s="446" t="s">
        <v>21</v>
      </c>
      <c r="H8" s="446" t="s">
        <v>22</v>
      </c>
      <c r="I8" s="447" t="s">
        <v>23</v>
      </c>
      <c r="J8" s="439"/>
      <c r="K8" s="1142"/>
      <c r="L8" s="1141"/>
      <c r="M8" s="1141"/>
      <c r="N8" s="1141"/>
      <c r="O8" s="1141"/>
      <c r="P8" s="1140"/>
    </row>
    <row r="9" spans="1:16" s="12" customFormat="1" ht="13.5" x14ac:dyDescent="0.35">
      <c r="A9" s="450">
        <v>1</v>
      </c>
      <c r="B9" s="451" t="s">
        <v>24</v>
      </c>
      <c r="C9" s="452" t="s">
        <v>25</v>
      </c>
      <c r="D9" s="452" t="s">
        <v>25</v>
      </c>
      <c r="E9" s="452" t="s">
        <v>25</v>
      </c>
      <c r="F9" s="452" t="s">
        <v>25</v>
      </c>
      <c r="G9" s="452" t="s">
        <v>25</v>
      </c>
      <c r="H9" s="452" t="s">
        <v>25</v>
      </c>
      <c r="I9" s="453" t="s">
        <v>25</v>
      </c>
      <c r="J9" s="439"/>
      <c r="K9" s="454"/>
      <c r="L9" s="455"/>
      <c r="M9" s="455"/>
      <c r="N9" s="455"/>
      <c r="O9" s="455"/>
      <c r="P9" s="456"/>
    </row>
    <row r="10" spans="1:16" s="12" customFormat="1" x14ac:dyDescent="0.35">
      <c r="A10" s="457" t="s">
        <v>26</v>
      </c>
      <c r="B10" s="458" t="s">
        <v>27</v>
      </c>
      <c r="C10" s="459">
        <v>0</v>
      </c>
      <c r="D10" s="460">
        <v>0</v>
      </c>
      <c r="E10" s="459">
        <v>0</v>
      </c>
      <c r="F10" s="461">
        <v>0</v>
      </c>
      <c r="G10" s="461">
        <v>0</v>
      </c>
      <c r="H10" s="461">
        <v>0</v>
      </c>
      <c r="I10" s="460">
        <v>0</v>
      </c>
      <c r="J10" s="439"/>
      <c r="K10" s="151">
        <f>IF(AND(C10=0,D10=0),0,IF(AND(C10=0,D10&gt;0),1,IF(AND(C10=0,D10&lt;0),-1,(D10-C10)/ABS(C10))))</f>
        <v>0</v>
      </c>
      <c r="L10" s="152">
        <f t="shared" ref="L10:P16" si="0">IF(AND(D10=0,E10=0),0,IF(AND(D10=0,E10&gt;0),1,IF(AND(D10=0,E10&lt;0),-1,(E10-D10)/ABS(D10))))</f>
        <v>0</v>
      </c>
      <c r="M10" s="152">
        <f t="shared" si="0"/>
        <v>0</v>
      </c>
      <c r="N10" s="152">
        <f t="shared" si="0"/>
        <v>0</v>
      </c>
      <c r="O10" s="152">
        <f t="shared" si="0"/>
        <v>0</v>
      </c>
      <c r="P10" s="153">
        <f t="shared" si="0"/>
        <v>0</v>
      </c>
    </row>
    <row r="11" spans="1:16" s="12" customFormat="1" x14ac:dyDescent="0.35">
      <c r="A11" s="462" t="s">
        <v>28</v>
      </c>
      <c r="B11" s="463" t="s">
        <v>29</v>
      </c>
      <c r="C11" s="464">
        <v>0</v>
      </c>
      <c r="D11" s="465">
        <v>0</v>
      </c>
      <c r="E11" s="464">
        <v>0</v>
      </c>
      <c r="F11" s="466">
        <v>0</v>
      </c>
      <c r="G11" s="466">
        <v>0</v>
      </c>
      <c r="H11" s="466">
        <v>0</v>
      </c>
      <c r="I11" s="465">
        <v>0</v>
      </c>
      <c r="J11" s="439"/>
      <c r="K11" s="154">
        <f t="shared" ref="K11:K16" si="1">IF(AND(C11=0,D11=0),0,IF(AND(C11=0,D11&gt;0),1,IF(AND(C11=0,D11&lt;0),-1,(D11-C11)/ABS(C11))))</f>
        <v>0</v>
      </c>
      <c r="L11" s="155">
        <f t="shared" si="0"/>
        <v>0</v>
      </c>
      <c r="M11" s="155">
        <f t="shared" si="0"/>
        <v>0</v>
      </c>
      <c r="N11" s="155">
        <f t="shared" si="0"/>
        <v>0</v>
      </c>
      <c r="O11" s="155">
        <f t="shared" si="0"/>
        <v>0</v>
      </c>
      <c r="P11" s="156">
        <f t="shared" si="0"/>
        <v>0</v>
      </c>
    </row>
    <row r="12" spans="1:16" s="12" customFormat="1" x14ac:dyDescent="0.35">
      <c r="A12" s="462" t="s">
        <v>30</v>
      </c>
      <c r="B12" s="463" t="s">
        <v>31</v>
      </c>
      <c r="C12" s="464">
        <v>0</v>
      </c>
      <c r="D12" s="467">
        <v>0</v>
      </c>
      <c r="E12" s="464">
        <v>0</v>
      </c>
      <c r="F12" s="466">
        <v>0</v>
      </c>
      <c r="G12" s="466">
        <v>0</v>
      </c>
      <c r="H12" s="466">
        <v>0</v>
      </c>
      <c r="I12" s="465">
        <v>0</v>
      </c>
      <c r="J12" s="439"/>
      <c r="K12" s="154">
        <f t="shared" si="1"/>
        <v>0</v>
      </c>
      <c r="L12" s="155">
        <f t="shared" si="0"/>
        <v>0</v>
      </c>
      <c r="M12" s="155">
        <f t="shared" si="0"/>
        <v>0</v>
      </c>
      <c r="N12" s="155">
        <f t="shared" si="0"/>
        <v>0</v>
      </c>
      <c r="O12" s="155">
        <f t="shared" si="0"/>
        <v>0</v>
      </c>
      <c r="P12" s="156">
        <f t="shared" si="0"/>
        <v>0</v>
      </c>
    </row>
    <row r="13" spans="1:16" s="12" customFormat="1" x14ac:dyDescent="0.35">
      <c r="A13" s="462" t="s">
        <v>32</v>
      </c>
      <c r="B13" s="463" t="s">
        <v>33</v>
      </c>
      <c r="C13" s="464">
        <v>0</v>
      </c>
      <c r="D13" s="465">
        <v>0</v>
      </c>
      <c r="E13" s="464">
        <v>0</v>
      </c>
      <c r="F13" s="466">
        <v>0</v>
      </c>
      <c r="G13" s="466">
        <v>0</v>
      </c>
      <c r="H13" s="466">
        <v>0</v>
      </c>
      <c r="I13" s="465">
        <v>0</v>
      </c>
      <c r="J13" s="439"/>
      <c r="K13" s="154">
        <f t="shared" si="1"/>
        <v>0</v>
      </c>
      <c r="L13" s="155">
        <f t="shared" si="0"/>
        <v>0</v>
      </c>
      <c r="M13" s="155">
        <f t="shared" si="0"/>
        <v>0</v>
      </c>
      <c r="N13" s="155">
        <f t="shared" si="0"/>
        <v>0</v>
      </c>
      <c r="O13" s="155">
        <f t="shared" si="0"/>
        <v>0</v>
      </c>
      <c r="P13" s="156">
        <f t="shared" si="0"/>
        <v>0</v>
      </c>
    </row>
    <row r="14" spans="1:16" s="12" customFormat="1" x14ac:dyDescent="0.35">
      <c r="A14" s="462" t="s">
        <v>34</v>
      </c>
      <c r="B14" s="463" t="s">
        <v>35</v>
      </c>
      <c r="C14" s="464">
        <v>0</v>
      </c>
      <c r="D14" s="465">
        <v>0</v>
      </c>
      <c r="E14" s="464">
        <v>0</v>
      </c>
      <c r="F14" s="466">
        <v>0</v>
      </c>
      <c r="G14" s="466">
        <v>0</v>
      </c>
      <c r="H14" s="466">
        <v>0</v>
      </c>
      <c r="I14" s="465">
        <v>0</v>
      </c>
      <c r="J14" s="439"/>
      <c r="K14" s="154">
        <f t="shared" si="1"/>
        <v>0</v>
      </c>
      <c r="L14" s="155">
        <f t="shared" si="0"/>
        <v>0</v>
      </c>
      <c r="M14" s="155">
        <f t="shared" si="0"/>
        <v>0</v>
      </c>
      <c r="N14" s="155">
        <f t="shared" si="0"/>
        <v>0</v>
      </c>
      <c r="O14" s="155">
        <f t="shared" si="0"/>
        <v>0</v>
      </c>
      <c r="P14" s="156">
        <f t="shared" si="0"/>
        <v>0</v>
      </c>
    </row>
    <row r="15" spans="1:16" s="12" customFormat="1" x14ac:dyDescent="0.35">
      <c r="A15" s="468" t="s">
        <v>36</v>
      </c>
      <c r="B15" s="469" t="s">
        <v>37</v>
      </c>
      <c r="C15" s="470">
        <v>0</v>
      </c>
      <c r="D15" s="471">
        <v>0</v>
      </c>
      <c r="E15" s="470">
        <v>0</v>
      </c>
      <c r="F15" s="472">
        <v>0</v>
      </c>
      <c r="G15" s="472">
        <v>0</v>
      </c>
      <c r="H15" s="472">
        <v>0</v>
      </c>
      <c r="I15" s="471">
        <v>0</v>
      </c>
      <c r="J15" s="439"/>
      <c r="K15" s="154">
        <f t="shared" si="1"/>
        <v>0</v>
      </c>
      <c r="L15" s="155">
        <f t="shared" si="0"/>
        <v>0</v>
      </c>
      <c r="M15" s="155">
        <f t="shared" si="0"/>
        <v>0</v>
      </c>
      <c r="N15" s="155">
        <f t="shared" si="0"/>
        <v>0</v>
      </c>
      <c r="O15" s="155">
        <f t="shared" si="0"/>
        <v>0</v>
      </c>
      <c r="P15" s="156">
        <f t="shared" si="0"/>
        <v>0</v>
      </c>
    </row>
    <row r="16" spans="1:16" s="12" customFormat="1" ht="13.5" x14ac:dyDescent="0.35">
      <c r="A16" s="473" t="s">
        <v>38</v>
      </c>
      <c r="B16" s="474" t="s">
        <v>39</v>
      </c>
      <c r="C16" s="475">
        <f>SUM(C10:C15)</f>
        <v>0</v>
      </c>
      <c r="D16" s="476">
        <f t="shared" ref="D16:I16" si="2">SUM(D10:D15)</f>
        <v>0</v>
      </c>
      <c r="E16" s="475">
        <f t="shared" si="2"/>
        <v>0</v>
      </c>
      <c r="F16" s="477">
        <f t="shared" si="2"/>
        <v>0</v>
      </c>
      <c r="G16" s="477">
        <f t="shared" si="2"/>
        <v>0</v>
      </c>
      <c r="H16" s="477">
        <f t="shared" si="2"/>
        <v>0</v>
      </c>
      <c r="I16" s="476">
        <f t="shared" si="2"/>
        <v>0</v>
      </c>
      <c r="J16" s="439"/>
      <c r="K16" s="157">
        <f t="shared" si="1"/>
        <v>0</v>
      </c>
      <c r="L16" s="158">
        <f t="shared" si="0"/>
        <v>0</v>
      </c>
      <c r="M16" s="158">
        <f t="shared" si="0"/>
        <v>0</v>
      </c>
      <c r="N16" s="158">
        <f t="shared" si="0"/>
        <v>0</v>
      </c>
      <c r="O16" s="158">
        <f t="shared" si="0"/>
        <v>0</v>
      </c>
      <c r="P16" s="159">
        <f t="shared" si="0"/>
        <v>0</v>
      </c>
    </row>
    <row r="17" spans="1:16" s="12" customFormat="1" x14ac:dyDescent="0.35">
      <c r="A17" s="478"/>
      <c r="B17" s="479"/>
      <c r="C17" s="480"/>
      <c r="D17" s="480"/>
      <c r="E17" s="480"/>
      <c r="F17" s="480"/>
      <c r="G17" s="480"/>
      <c r="H17" s="480"/>
      <c r="I17" s="481"/>
      <c r="J17" s="439"/>
      <c r="K17" s="454"/>
      <c r="L17" s="455"/>
      <c r="M17" s="455"/>
      <c r="N17" s="455"/>
      <c r="O17" s="455"/>
      <c r="P17" s="456"/>
    </row>
    <row r="18" spans="1:16" s="12" customFormat="1" ht="13.5" x14ac:dyDescent="0.35">
      <c r="A18" s="450">
        <v>2</v>
      </c>
      <c r="B18" s="482" t="s">
        <v>40</v>
      </c>
      <c r="C18" s="220" t="s">
        <v>25</v>
      </c>
      <c r="D18" s="220" t="s">
        <v>25</v>
      </c>
      <c r="E18" s="220" t="s">
        <v>25</v>
      </c>
      <c r="F18" s="220" t="s">
        <v>25</v>
      </c>
      <c r="G18" s="220" t="s">
        <v>25</v>
      </c>
      <c r="H18" s="220" t="s">
        <v>25</v>
      </c>
      <c r="I18" s="221" t="s">
        <v>25</v>
      </c>
      <c r="J18" s="439"/>
      <c r="K18" s="454"/>
      <c r="L18" s="455"/>
      <c r="M18" s="455"/>
      <c r="N18" s="455"/>
      <c r="O18" s="455"/>
      <c r="P18" s="456"/>
    </row>
    <row r="19" spans="1:16" s="12" customFormat="1" x14ac:dyDescent="0.35">
      <c r="A19" s="457" t="s">
        <v>41</v>
      </c>
      <c r="B19" s="458" t="s">
        <v>42</v>
      </c>
      <c r="C19" s="459">
        <v>0</v>
      </c>
      <c r="D19" s="460">
        <v>0</v>
      </c>
      <c r="E19" s="459">
        <v>0</v>
      </c>
      <c r="F19" s="461">
        <v>0</v>
      </c>
      <c r="G19" s="461">
        <v>0</v>
      </c>
      <c r="H19" s="461">
        <v>0</v>
      </c>
      <c r="I19" s="460">
        <v>0</v>
      </c>
      <c r="J19" s="439"/>
      <c r="K19" s="151">
        <f t="shared" ref="K19:P24" si="3">IF(AND(C19=0,D19=0),0,IF(AND(C19=0,D19&gt;0),1,IF(AND(C19=0,D19&lt;0),-1,(D19-C19)/ABS(C19))))</f>
        <v>0</v>
      </c>
      <c r="L19" s="152">
        <f t="shared" si="3"/>
        <v>0</v>
      </c>
      <c r="M19" s="152">
        <f t="shared" si="3"/>
        <v>0</v>
      </c>
      <c r="N19" s="152">
        <f t="shared" si="3"/>
        <v>0</v>
      </c>
      <c r="O19" s="152">
        <f t="shared" si="3"/>
        <v>0</v>
      </c>
      <c r="P19" s="153">
        <f t="shared" si="3"/>
        <v>0</v>
      </c>
    </row>
    <row r="20" spans="1:16" s="12" customFormat="1" x14ac:dyDescent="0.35">
      <c r="A20" s="462" t="s">
        <v>43</v>
      </c>
      <c r="B20" s="463" t="s">
        <v>44</v>
      </c>
      <c r="C20" s="185">
        <v>0</v>
      </c>
      <c r="D20" s="465">
        <v>0</v>
      </c>
      <c r="E20" s="185">
        <v>0</v>
      </c>
      <c r="F20" s="186">
        <v>0</v>
      </c>
      <c r="G20" s="186">
        <v>0</v>
      </c>
      <c r="H20" s="186">
        <v>0</v>
      </c>
      <c r="I20" s="187">
        <v>0</v>
      </c>
      <c r="J20" s="439"/>
      <c r="K20" s="154">
        <f>IF(AND(C20=0,D20=0),0,IF(AND(C20=0,D20&gt;0),1,IF(AND(C20=0,D20&lt;0),-1,(D20-C20)/ABS(C20))))</f>
        <v>0</v>
      </c>
      <c r="L20" s="155">
        <f t="shared" si="3"/>
        <v>0</v>
      </c>
      <c r="M20" s="155">
        <f t="shared" si="3"/>
        <v>0</v>
      </c>
      <c r="N20" s="155">
        <f t="shared" si="3"/>
        <v>0</v>
      </c>
      <c r="O20" s="155">
        <f t="shared" si="3"/>
        <v>0</v>
      </c>
      <c r="P20" s="156">
        <f t="shared" si="3"/>
        <v>0</v>
      </c>
    </row>
    <row r="21" spans="1:16" s="12" customFormat="1" x14ac:dyDescent="0.35">
      <c r="A21" s="462" t="s">
        <v>45</v>
      </c>
      <c r="B21" s="483" t="s">
        <v>46</v>
      </c>
      <c r="C21" s="185">
        <v>0</v>
      </c>
      <c r="D21" s="465">
        <v>0</v>
      </c>
      <c r="E21" s="185">
        <v>0</v>
      </c>
      <c r="F21" s="186">
        <v>0</v>
      </c>
      <c r="G21" s="186">
        <v>0</v>
      </c>
      <c r="H21" s="186">
        <v>0</v>
      </c>
      <c r="I21" s="187">
        <v>0</v>
      </c>
      <c r="J21" s="439"/>
      <c r="K21" s="154">
        <f>IF(AND(C21=0,D21=0),0,IF(AND(C21=0,D21&gt;0),1,IF(AND(C21=0,D21&lt;0),-1,(D21-C21)/ABS(C21))))</f>
        <v>0</v>
      </c>
      <c r="L21" s="155">
        <f t="shared" si="3"/>
        <v>0</v>
      </c>
      <c r="M21" s="155">
        <f t="shared" si="3"/>
        <v>0</v>
      </c>
      <c r="N21" s="155">
        <f t="shared" si="3"/>
        <v>0</v>
      </c>
      <c r="O21" s="155">
        <f t="shared" si="3"/>
        <v>0</v>
      </c>
      <c r="P21" s="156">
        <f t="shared" si="3"/>
        <v>0</v>
      </c>
    </row>
    <row r="22" spans="1:16" s="12" customFormat="1" x14ac:dyDescent="0.35">
      <c r="A22" s="462" t="s">
        <v>47</v>
      </c>
      <c r="B22" s="483" t="s">
        <v>48</v>
      </c>
      <c r="C22" s="484">
        <v>0</v>
      </c>
      <c r="D22" s="488">
        <v>0</v>
      </c>
      <c r="E22" s="484">
        <v>0</v>
      </c>
      <c r="F22" s="486">
        <v>0</v>
      </c>
      <c r="G22" s="486">
        <v>0</v>
      </c>
      <c r="H22" s="486">
        <v>0</v>
      </c>
      <c r="I22" s="485">
        <v>0</v>
      </c>
      <c r="J22" s="439"/>
      <c r="K22" s="154">
        <f>IF(AND(C22=0,D22=0),0,IF(AND(C22=0,D22&gt;0),1,IF(AND(C22=0,D22&lt;0),-1,(D22-C22)/ABS(C22))))</f>
        <v>0</v>
      </c>
      <c r="L22" s="155">
        <f t="shared" si="3"/>
        <v>0</v>
      </c>
      <c r="M22" s="155">
        <f t="shared" si="3"/>
        <v>0</v>
      </c>
      <c r="N22" s="155">
        <f t="shared" si="3"/>
        <v>0</v>
      </c>
      <c r="O22" s="155">
        <f t="shared" si="3"/>
        <v>0</v>
      </c>
      <c r="P22" s="156">
        <f t="shared" si="3"/>
        <v>0</v>
      </c>
    </row>
    <row r="23" spans="1:16" s="12" customFormat="1" x14ac:dyDescent="0.35">
      <c r="A23" s="468" t="s">
        <v>49</v>
      </c>
      <c r="B23" s="487" t="s">
        <v>50</v>
      </c>
      <c r="C23" s="214">
        <v>0</v>
      </c>
      <c r="D23" s="471">
        <v>0</v>
      </c>
      <c r="E23" s="214">
        <v>0</v>
      </c>
      <c r="F23" s="202">
        <v>0</v>
      </c>
      <c r="G23" s="202">
        <v>0</v>
      </c>
      <c r="H23" s="202">
        <v>0</v>
      </c>
      <c r="I23" s="203">
        <v>0</v>
      </c>
      <c r="J23" s="439"/>
      <c r="K23" s="154">
        <f>IF(AND(C23=0,D23=0),0,IF(AND(C23=0,D23&gt;0),1,IF(AND(C23=0,D23&lt;0),-1,(D23-C23)/ABS(C23))))</f>
        <v>0</v>
      </c>
      <c r="L23" s="155">
        <f t="shared" si="3"/>
        <v>0</v>
      </c>
      <c r="M23" s="155">
        <f t="shared" si="3"/>
        <v>0</v>
      </c>
      <c r="N23" s="155">
        <f t="shared" si="3"/>
        <v>0</v>
      </c>
      <c r="O23" s="155">
        <f t="shared" si="3"/>
        <v>0</v>
      </c>
      <c r="P23" s="156">
        <f t="shared" si="3"/>
        <v>0</v>
      </c>
    </row>
    <row r="24" spans="1:16" s="12" customFormat="1" ht="13.5" x14ac:dyDescent="0.35">
      <c r="A24" s="473" t="s">
        <v>51</v>
      </c>
      <c r="B24" s="489" t="s">
        <v>52</v>
      </c>
      <c r="C24" s="490">
        <f t="shared" ref="C24:I24" si="4">SUM(C19:C23)</f>
        <v>0</v>
      </c>
      <c r="D24" s="491">
        <f t="shared" si="4"/>
        <v>0</v>
      </c>
      <c r="E24" s="490">
        <f t="shared" si="4"/>
        <v>0</v>
      </c>
      <c r="F24" s="492">
        <f t="shared" si="4"/>
        <v>0</v>
      </c>
      <c r="G24" s="492">
        <f t="shared" si="4"/>
        <v>0</v>
      </c>
      <c r="H24" s="492">
        <f t="shared" si="4"/>
        <v>0</v>
      </c>
      <c r="I24" s="491">
        <f t="shared" si="4"/>
        <v>0</v>
      </c>
      <c r="J24" s="439"/>
      <c r="K24" s="157">
        <f>IF(AND(C24=0,D24=0),0,IF(AND(C24=0,D24&gt;0),1,IF(AND(C24=0,D24&lt;0),-1,(D24-C24)/ABS(C24))))</f>
        <v>0</v>
      </c>
      <c r="L24" s="158">
        <f t="shared" si="3"/>
        <v>0</v>
      </c>
      <c r="M24" s="158">
        <f t="shared" si="3"/>
        <v>0</v>
      </c>
      <c r="N24" s="158">
        <f t="shared" si="3"/>
        <v>0</v>
      </c>
      <c r="O24" s="158">
        <f t="shared" si="3"/>
        <v>0</v>
      </c>
      <c r="P24" s="159">
        <f t="shared" si="3"/>
        <v>0</v>
      </c>
    </row>
    <row r="25" spans="1:16" s="12" customFormat="1" x14ac:dyDescent="0.35">
      <c r="A25" s="478"/>
      <c r="B25" s="493"/>
      <c r="C25" s="480"/>
      <c r="D25" s="480"/>
      <c r="E25" s="480"/>
      <c r="F25" s="480"/>
      <c r="G25" s="480"/>
      <c r="H25" s="480"/>
      <c r="I25" s="481"/>
      <c r="J25" s="439"/>
      <c r="K25" s="454"/>
      <c r="L25" s="455"/>
      <c r="M25" s="455"/>
      <c r="N25" s="455"/>
      <c r="O25" s="455"/>
      <c r="P25" s="456"/>
    </row>
    <row r="26" spans="1:16" s="12" customFormat="1" ht="27" x14ac:dyDescent="0.35">
      <c r="A26" s="473">
        <v>3</v>
      </c>
      <c r="B26" s="494" t="s">
        <v>53</v>
      </c>
      <c r="C26" s="495">
        <f t="shared" ref="C26:I26" si="5">C16-C24</f>
        <v>0</v>
      </c>
      <c r="D26" s="496">
        <f t="shared" si="5"/>
        <v>0</v>
      </c>
      <c r="E26" s="497">
        <f t="shared" si="5"/>
        <v>0</v>
      </c>
      <c r="F26" s="498">
        <f t="shared" si="5"/>
        <v>0</v>
      </c>
      <c r="G26" s="498">
        <f t="shared" si="5"/>
        <v>0</v>
      </c>
      <c r="H26" s="498">
        <f t="shared" si="5"/>
        <v>0</v>
      </c>
      <c r="I26" s="496">
        <f t="shared" si="5"/>
        <v>0</v>
      </c>
      <c r="J26" s="499"/>
      <c r="K26" s="500">
        <f t="shared" ref="K26:P26" si="6">IF(AND(C26=0,D26=0),0,IF(AND(C26=0,D26&gt;0),1,IF(AND(C26=0,D26&lt;0),-1,(D26-C26)/ABS(C26))))</f>
        <v>0</v>
      </c>
      <c r="L26" s="501">
        <f t="shared" si="6"/>
        <v>0</v>
      </c>
      <c r="M26" s="501">
        <f t="shared" si="6"/>
        <v>0</v>
      </c>
      <c r="N26" s="501">
        <f t="shared" si="6"/>
        <v>0</v>
      </c>
      <c r="O26" s="501">
        <f t="shared" si="6"/>
        <v>0</v>
      </c>
      <c r="P26" s="502">
        <f t="shared" si="6"/>
        <v>0</v>
      </c>
    </row>
    <row r="27" spans="1:16" s="12" customFormat="1" x14ac:dyDescent="0.35">
      <c r="A27" s="478"/>
      <c r="B27" s="479"/>
      <c r="C27" s="480"/>
      <c r="D27" s="480"/>
      <c r="E27" s="480"/>
      <c r="F27" s="480"/>
      <c r="G27" s="480"/>
      <c r="H27" s="480"/>
      <c r="I27" s="481"/>
      <c r="J27" s="439"/>
      <c r="K27" s="454"/>
      <c r="L27" s="455"/>
      <c r="M27" s="455"/>
      <c r="N27" s="455"/>
      <c r="O27" s="455"/>
      <c r="P27" s="456"/>
    </row>
    <row r="28" spans="1:16" s="12" customFormat="1" x14ac:dyDescent="0.35">
      <c r="A28" s="503">
        <v>4</v>
      </c>
      <c r="B28" s="504" t="s">
        <v>54</v>
      </c>
      <c r="C28" s="505">
        <v>0</v>
      </c>
      <c r="D28" s="506">
        <v>0</v>
      </c>
      <c r="E28" s="505">
        <v>0</v>
      </c>
      <c r="F28" s="507">
        <v>0</v>
      </c>
      <c r="G28" s="507">
        <v>0</v>
      </c>
      <c r="H28" s="507">
        <v>0</v>
      </c>
      <c r="I28" s="506">
        <v>0</v>
      </c>
      <c r="J28" s="439"/>
      <c r="K28" s="151">
        <f>IF(AND(C28=0,D28=0),0,IF(AND(C28=0,D28&gt;0),1,IF(AND(C28=0,D28&lt;0),-1,(D28-C28)/ABS(C28))))</f>
        <v>0</v>
      </c>
      <c r="L28" s="152">
        <f t="shared" ref="L28:P32" si="7">IF(AND(D28=0,E28=0),0,IF(AND(D28=0,E28&gt;0),1,IF(AND(D28=0,E28&lt;0),-1,(E28-D28)/ABS(D28))))</f>
        <v>0</v>
      </c>
      <c r="M28" s="152">
        <f t="shared" si="7"/>
        <v>0</v>
      </c>
      <c r="N28" s="152">
        <f t="shared" si="7"/>
        <v>0</v>
      </c>
      <c r="O28" s="152">
        <f t="shared" si="7"/>
        <v>0</v>
      </c>
      <c r="P28" s="153">
        <f t="shared" si="7"/>
        <v>0</v>
      </c>
    </row>
    <row r="29" spans="1:16" s="12" customFormat="1" x14ac:dyDescent="0.35">
      <c r="A29" s="306">
        <v>5</v>
      </c>
      <c r="B29" s="307" t="s">
        <v>55</v>
      </c>
      <c r="C29" s="505">
        <v>0</v>
      </c>
      <c r="D29" s="506">
        <v>0</v>
      </c>
      <c r="E29" s="505">
        <v>0</v>
      </c>
      <c r="F29" s="507">
        <v>0</v>
      </c>
      <c r="G29" s="507">
        <v>0</v>
      </c>
      <c r="H29" s="507">
        <v>0</v>
      </c>
      <c r="I29" s="506">
        <v>0</v>
      </c>
      <c r="J29" s="439"/>
      <c r="K29" s="256">
        <f>IF(AND(C29=0,D29=0),0,IF(AND(C29=0,D29&gt;0),1,IF(AND(C29=0,D29&lt;0),-1,(D29-C29)/ABS(C29))))</f>
        <v>0</v>
      </c>
      <c r="L29" s="257">
        <f>IF(AND(D29=0,E29=0),0,IF(AND(D29=0,E29&gt;0),1,IF(AND(D29=0,E29&lt;0),-1,(E29-D29)/ABS(D29))))</f>
        <v>0</v>
      </c>
      <c r="M29" s="257">
        <f>IF(AND(E29=0,F29=0),0,IF(AND(E29=0,F29&gt;0),1,IF(AND(E29=0,F29&lt;0),-1,(F29-E29)/ABS(E29))))</f>
        <v>0</v>
      </c>
      <c r="N29" s="257">
        <f>IF(AND(F29=0,G29=0),0,IF(AND(F29=0,G29&gt;0),1,IF(AND(F29=0,G29&lt;0),-1,(G29-F29)/ABS(F29))))</f>
        <v>0</v>
      </c>
      <c r="O29" s="257">
        <f>IF(AND(G29=0,H29=0),0,IF(AND(G29=0,H29&gt;0),1,IF(AND(G29=0,H29&lt;0),-1,(H29-G29)/ABS(G29))))</f>
        <v>0</v>
      </c>
      <c r="P29" s="258">
        <f>IF(AND(H29=0,I29=0),0,IF(AND(H29=0,I29&gt;0),1,IF(AND(H29=0,I29&lt;0),-1,(I29-H29)/ABS(H29))))</f>
        <v>0</v>
      </c>
    </row>
    <row r="30" spans="1:16" s="12" customFormat="1" x14ac:dyDescent="0.35">
      <c r="A30" s="503">
        <v>6</v>
      </c>
      <c r="B30" s="307" t="s">
        <v>56</v>
      </c>
      <c r="C30" s="508">
        <v>0</v>
      </c>
      <c r="D30" s="509">
        <v>0</v>
      </c>
      <c r="E30" s="508">
        <v>0</v>
      </c>
      <c r="F30" s="510">
        <v>0</v>
      </c>
      <c r="G30" s="510">
        <v>0</v>
      </c>
      <c r="H30" s="510">
        <v>0</v>
      </c>
      <c r="I30" s="509">
        <v>0</v>
      </c>
      <c r="J30" s="439"/>
      <c r="K30" s="154">
        <f>IF(AND(C30=0,D30=0),0,IF(AND(C30=0,D30&gt;0),1,IF(AND(C30=0,D30&lt;0),-1,(D30-C30)/ABS(C30))))</f>
        <v>0</v>
      </c>
      <c r="L30" s="155">
        <f t="shared" si="7"/>
        <v>0</v>
      </c>
      <c r="M30" s="155">
        <f t="shared" si="7"/>
        <v>0</v>
      </c>
      <c r="N30" s="155">
        <f t="shared" si="7"/>
        <v>0</v>
      </c>
      <c r="O30" s="155">
        <f t="shared" si="7"/>
        <v>0</v>
      </c>
      <c r="P30" s="156">
        <f t="shared" si="7"/>
        <v>0</v>
      </c>
    </row>
    <row r="31" spans="1:16" s="12" customFormat="1" x14ac:dyDescent="0.35">
      <c r="A31" s="503">
        <v>7</v>
      </c>
      <c r="B31" s="307" t="s">
        <v>57</v>
      </c>
      <c r="C31" s="508">
        <v>0</v>
      </c>
      <c r="D31" s="509">
        <v>0</v>
      </c>
      <c r="E31" s="508">
        <v>0</v>
      </c>
      <c r="F31" s="510">
        <v>0</v>
      </c>
      <c r="G31" s="510">
        <v>0</v>
      </c>
      <c r="H31" s="510">
        <v>0</v>
      </c>
      <c r="I31" s="509">
        <v>0</v>
      </c>
      <c r="J31" s="439"/>
      <c r="K31" s="154">
        <f>IF(AND(C31=0,D31=0),0,IF(AND(C31=0,D31&gt;0),1,IF(AND(C31=0,D31&lt;0),-1,(D31-C31)/ABS(C31))))</f>
        <v>0</v>
      </c>
      <c r="L31" s="155">
        <f t="shared" si="7"/>
        <v>0</v>
      </c>
      <c r="M31" s="155">
        <f t="shared" si="7"/>
        <v>0</v>
      </c>
      <c r="N31" s="155">
        <f t="shared" si="7"/>
        <v>0</v>
      </c>
      <c r="O31" s="155">
        <f t="shared" si="7"/>
        <v>0</v>
      </c>
      <c r="P31" s="156">
        <f t="shared" si="7"/>
        <v>0</v>
      </c>
    </row>
    <row r="32" spans="1:16" s="12" customFormat="1" x14ac:dyDescent="0.35">
      <c r="A32" s="503">
        <v>8</v>
      </c>
      <c r="B32" s="307" t="s">
        <v>58</v>
      </c>
      <c r="C32" s="508">
        <v>0</v>
      </c>
      <c r="D32" s="509">
        <v>0</v>
      </c>
      <c r="E32" s="508">
        <v>0</v>
      </c>
      <c r="F32" s="510">
        <v>0</v>
      </c>
      <c r="G32" s="510">
        <v>0</v>
      </c>
      <c r="H32" s="510">
        <v>0</v>
      </c>
      <c r="I32" s="509">
        <v>0</v>
      </c>
      <c r="J32" s="439"/>
      <c r="K32" s="157">
        <f>IF(AND(C32=0,D32=0),0,IF(AND(C32=0,D32&gt;0),1,IF(AND(C32=0,D32&lt;0),-1,(D32-C32)/ABS(C32))))</f>
        <v>0</v>
      </c>
      <c r="L32" s="158">
        <f t="shared" si="7"/>
        <v>0</v>
      </c>
      <c r="M32" s="158">
        <f t="shared" si="7"/>
        <v>0</v>
      </c>
      <c r="N32" s="158">
        <f t="shared" si="7"/>
        <v>0</v>
      </c>
      <c r="O32" s="158">
        <f t="shared" si="7"/>
        <v>0</v>
      </c>
      <c r="P32" s="159">
        <f t="shared" si="7"/>
        <v>0</v>
      </c>
    </row>
    <row r="33" spans="1:16" s="12" customFormat="1" x14ac:dyDescent="0.35">
      <c r="A33" s="478"/>
      <c r="B33" s="479"/>
      <c r="C33" s="480"/>
      <c r="D33" s="480"/>
      <c r="E33" s="480"/>
      <c r="F33" s="480"/>
      <c r="G33" s="480"/>
      <c r="H33" s="480"/>
      <c r="I33" s="481"/>
      <c r="J33" s="439"/>
      <c r="K33" s="454"/>
      <c r="L33" s="455"/>
      <c r="M33" s="455"/>
      <c r="N33" s="455"/>
      <c r="O33" s="455"/>
      <c r="P33" s="456"/>
    </row>
    <row r="34" spans="1:16" s="12" customFormat="1" ht="13.5" x14ac:dyDescent="0.35">
      <c r="A34" s="473">
        <v>9</v>
      </c>
      <c r="B34" s="474" t="s">
        <v>59</v>
      </c>
      <c r="C34" s="475">
        <f>SUM(C26,C28:C32)</f>
        <v>0</v>
      </c>
      <c r="D34" s="476">
        <f t="shared" ref="D34:I34" si="8">SUM(D26,D28:D32)</f>
        <v>0</v>
      </c>
      <c r="E34" s="475">
        <f t="shared" si="8"/>
        <v>0</v>
      </c>
      <c r="F34" s="477">
        <f t="shared" si="8"/>
        <v>0</v>
      </c>
      <c r="G34" s="477">
        <f t="shared" si="8"/>
        <v>0</v>
      </c>
      <c r="H34" s="477">
        <f t="shared" si="8"/>
        <v>0</v>
      </c>
      <c r="I34" s="476">
        <f t="shared" si="8"/>
        <v>0</v>
      </c>
      <c r="J34" s="439"/>
      <c r="K34" s="160">
        <f t="shared" ref="K34:P34" si="9">IF(AND(C34=0,D34=0),0,IF(AND(C34=0,D34&gt;0),1,IF(AND(C34=0,D34&lt;0),-1,(D34-C34)/ABS(C34))))</f>
        <v>0</v>
      </c>
      <c r="L34" s="161">
        <f t="shared" si="9"/>
        <v>0</v>
      </c>
      <c r="M34" s="161">
        <f t="shared" si="9"/>
        <v>0</v>
      </c>
      <c r="N34" s="161">
        <f t="shared" si="9"/>
        <v>0</v>
      </c>
      <c r="O34" s="161">
        <f t="shared" si="9"/>
        <v>0</v>
      </c>
      <c r="P34" s="162">
        <f t="shared" si="9"/>
        <v>0</v>
      </c>
    </row>
    <row r="35" spans="1:16" s="12" customFormat="1" ht="13.5" x14ac:dyDescent="0.35">
      <c r="A35" s="478"/>
      <c r="B35" s="511"/>
      <c r="C35" s="480"/>
      <c r="D35" s="480"/>
      <c r="E35" s="480"/>
      <c r="F35" s="480"/>
      <c r="G35" s="480"/>
      <c r="H35" s="480"/>
      <c r="I35" s="481"/>
      <c r="J35" s="439"/>
      <c r="K35" s="454"/>
      <c r="L35" s="455"/>
      <c r="M35" s="455"/>
      <c r="N35" s="455"/>
      <c r="O35" s="455"/>
      <c r="P35" s="456"/>
    </row>
    <row r="36" spans="1:16" s="12" customFormat="1" x14ac:dyDescent="0.35">
      <c r="A36" s="503">
        <v>10</v>
      </c>
      <c r="B36" s="512" t="s">
        <v>60</v>
      </c>
      <c r="C36" s="513">
        <v>0</v>
      </c>
      <c r="D36" s="514">
        <v>0</v>
      </c>
      <c r="E36" s="513">
        <v>0</v>
      </c>
      <c r="F36" s="515">
        <v>0</v>
      </c>
      <c r="G36" s="515">
        <v>0</v>
      </c>
      <c r="H36" s="515">
        <v>0</v>
      </c>
      <c r="I36" s="514">
        <v>0</v>
      </c>
      <c r="J36" s="439"/>
      <c r="K36" s="160">
        <f t="shared" ref="K36:P36" si="10">IF(AND(C36=0,D36=0),0,IF(AND(C36=0,D36&gt;0),1,IF(AND(C36=0,D36&lt;0),-1,(D36-C36)/ABS(C36))))</f>
        <v>0</v>
      </c>
      <c r="L36" s="161">
        <f t="shared" si="10"/>
        <v>0</v>
      </c>
      <c r="M36" s="161">
        <f t="shared" si="10"/>
        <v>0</v>
      </c>
      <c r="N36" s="161">
        <f t="shared" si="10"/>
        <v>0</v>
      </c>
      <c r="O36" s="161">
        <f t="shared" si="10"/>
        <v>0</v>
      </c>
      <c r="P36" s="162">
        <f t="shared" si="10"/>
        <v>0</v>
      </c>
    </row>
    <row r="37" spans="1:16" s="12" customFormat="1" x14ac:dyDescent="0.35">
      <c r="A37" s="478"/>
      <c r="B37" s="479"/>
      <c r="C37" s="480"/>
      <c r="D37" s="480"/>
      <c r="E37" s="480"/>
      <c r="F37" s="480"/>
      <c r="G37" s="480"/>
      <c r="H37" s="480"/>
      <c r="I37" s="481"/>
      <c r="J37" s="439"/>
      <c r="K37" s="454"/>
      <c r="L37" s="455"/>
      <c r="M37" s="455"/>
      <c r="N37" s="455"/>
      <c r="O37" s="455"/>
      <c r="P37" s="456"/>
    </row>
    <row r="38" spans="1:16" s="12" customFormat="1" ht="13.5" x14ac:dyDescent="0.35">
      <c r="A38" s="473">
        <v>11</v>
      </c>
      <c r="B38" s="474" t="s">
        <v>61</v>
      </c>
      <c r="C38" s="475">
        <f>SUM(C34,C36)</f>
        <v>0</v>
      </c>
      <c r="D38" s="476">
        <f t="shared" ref="D38:I38" si="11">SUM(D34,D36)</f>
        <v>0</v>
      </c>
      <c r="E38" s="475">
        <f t="shared" si="11"/>
        <v>0</v>
      </c>
      <c r="F38" s="477">
        <f t="shared" si="11"/>
        <v>0</v>
      </c>
      <c r="G38" s="477">
        <f t="shared" si="11"/>
        <v>0</v>
      </c>
      <c r="H38" s="477">
        <f t="shared" si="11"/>
        <v>0</v>
      </c>
      <c r="I38" s="476">
        <f t="shared" si="11"/>
        <v>0</v>
      </c>
      <c r="J38" s="439"/>
      <c r="K38" s="160">
        <f t="shared" ref="K38:P38" si="12">IF(AND(C38=0,D38=0),0,IF(AND(C38=0,D38&gt;0),1,IF(AND(C38=0,D38&lt;0),-1,(D38-C38)/ABS(C38))))</f>
        <v>0</v>
      </c>
      <c r="L38" s="161">
        <f t="shared" si="12"/>
        <v>0</v>
      </c>
      <c r="M38" s="161">
        <f t="shared" si="12"/>
        <v>0</v>
      </c>
      <c r="N38" s="161">
        <f t="shared" si="12"/>
        <v>0</v>
      </c>
      <c r="O38" s="161">
        <f t="shared" si="12"/>
        <v>0</v>
      </c>
      <c r="P38" s="162">
        <f t="shared" si="12"/>
        <v>0</v>
      </c>
    </row>
    <row r="39" spans="1:16" s="12" customFormat="1" x14ac:dyDescent="0.35">
      <c r="A39" s="478"/>
      <c r="B39" s="479"/>
      <c r="C39" s="480"/>
      <c r="D39" s="480"/>
      <c r="E39" s="480"/>
      <c r="F39" s="480"/>
      <c r="G39" s="480"/>
      <c r="H39" s="480"/>
      <c r="I39" s="481"/>
      <c r="J39" s="439"/>
      <c r="K39" s="454"/>
      <c r="L39" s="455"/>
      <c r="M39" s="455"/>
      <c r="N39" s="455"/>
      <c r="O39" s="455"/>
      <c r="P39" s="456"/>
    </row>
    <row r="40" spans="1:16" s="12" customFormat="1" x14ac:dyDescent="0.35">
      <c r="A40" s="503">
        <v>12</v>
      </c>
      <c r="B40" s="512" t="s">
        <v>62</v>
      </c>
      <c r="C40" s="513">
        <v>0</v>
      </c>
      <c r="D40" s="514">
        <v>0</v>
      </c>
      <c r="E40" s="513">
        <v>0</v>
      </c>
      <c r="F40" s="515">
        <v>0</v>
      </c>
      <c r="G40" s="515">
        <v>0</v>
      </c>
      <c r="H40" s="515">
        <v>0</v>
      </c>
      <c r="I40" s="514">
        <v>0</v>
      </c>
      <c r="J40" s="439"/>
      <c r="K40" s="151">
        <f>IF(AND(C40=0,D40=0),0,IF(AND(C40=0,D40&gt;0),1,IF(AND(C40=0,D40&lt;0),-1,(D40-C40)/ABS(C40))))</f>
        <v>0</v>
      </c>
      <c r="L40" s="152">
        <f t="shared" ref="L40:P43" si="13">IF(AND(D40=0,E40=0),0,IF(AND(D40=0,E40&gt;0),1,IF(AND(D40=0,E40&lt;0),-1,(E40-D40)/ABS(D40))))</f>
        <v>0</v>
      </c>
      <c r="M40" s="152">
        <f t="shared" si="13"/>
        <v>0</v>
      </c>
      <c r="N40" s="152">
        <f t="shared" si="13"/>
        <v>0</v>
      </c>
      <c r="O40" s="152">
        <f t="shared" si="13"/>
        <v>0</v>
      </c>
      <c r="P40" s="153">
        <f t="shared" si="13"/>
        <v>0</v>
      </c>
    </row>
    <row r="41" spans="1:16" s="12" customFormat="1" x14ac:dyDescent="0.35">
      <c r="A41" s="503">
        <v>13</v>
      </c>
      <c r="B41" s="512" t="s">
        <v>63</v>
      </c>
      <c r="C41" s="513">
        <v>0</v>
      </c>
      <c r="D41" s="514">
        <v>0</v>
      </c>
      <c r="E41" s="513">
        <v>0</v>
      </c>
      <c r="F41" s="515">
        <v>0</v>
      </c>
      <c r="G41" s="515">
        <v>0</v>
      </c>
      <c r="H41" s="515">
        <v>0</v>
      </c>
      <c r="I41" s="514">
        <v>0</v>
      </c>
      <c r="J41" s="439"/>
      <c r="K41" s="154">
        <f>IF(AND(C41=0,D41=0),0,IF(AND(C41=0,D41&gt;0),1,IF(AND(C41=0,D41&lt;0),-1,(D41-C41)/ABS(C41))))</f>
        <v>0</v>
      </c>
      <c r="L41" s="155">
        <f t="shared" si="13"/>
        <v>0</v>
      </c>
      <c r="M41" s="155">
        <f t="shared" si="13"/>
        <v>0</v>
      </c>
      <c r="N41" s="155">
        <f t="shared" si="13"/>
        <v>0</v>
      </c>
      <c r="O41" s="155">
        <f t="shared" si="13"/>
        <v>0</v>
      </c>
      <c r="P41" s="156">
        <f t="shared" si="13"/>
        <v>0</v>
      </c>
    </row>
    <row r="42" spans="1:16" s="12" customFormat="1" ht="26.25" x14ac:dyDescent="0.35">
      <c r="A42" s="503">
        <v>14</v>
      </c>
      <c r="B42" s="516" t="s">
        <v>64</v>
      </c>
      <c r="C42" s="513">
        <v>0</v>
      </c>
      <c r="D42" s="514">
        <v>0</v>
      </c>
      <c r="E42" s="513">
        <v>0</v>
      </c>
      <c r="F42" s="515">
        <v>0</v>
      </c>
      <c r="G42" s="515">
        <v>0</v>
      </c>
      <c r="H42" s="515">
        <v>0</v>
      </c>
      <c r="I42" s="514">
        <v>0</v>
      </c>
      <c r="J42" s="499"/>
      <c r="K42" s="154">
        <f>IF(AND(C42=0,D42=0),0,IF(AND(C42=0,D42&gt;0),1,IF(AND(C42=0,D42&lt;0),-1,(D42-C42)/ABS(C42))))</f>
        <v>0</v>
      </c>
      <c r="L42" s="155">
        <f t="shared" si="13"/>
        <v>0</v>
      </c>
      <c r="M42" s="155">
        <f t="shared" si="13"/>
        <v>0</v>
      </c>
      <c r="N42" s="155">
        <f t="shared" si="13"/>
        <v>0</v>
      </c>
      <c r="O42" s="155">
        <f t="shared" si="13"/>
        <v>0</v>
      </c>
      <c r="P42" s="156">
        <f t="shared" si="13"/>
        <v>0</v>
      </c>
    </row>
    <row r="43" spans="1:16" s="12" customFormat="1" x14ac:dyDescent="0.35">
      <c r="A43" s="503">
        <v>15</v>
      </c>
      <c r="B43" s="512" t="s">
        <v>65</v>
      </c>
      <c r="C43" s="513">
        <v>0</v>
      </c>
      <c r="D43" s="514">
        <v>0</v>
      </c>
      <c r="E43" s="513">
        <v>0</v>
      </c>
      <c r="F43" s="515">
        <v>0</v>
      </c>
      <c r="G43" s="515">
        <v>0</v>
      </c>
      <c r="H43" s="515">
        <v>0</v>
      </c>
      <c r="I43" s="514">
        <v>0</v>
      </c>
      <c r="J43" s="439"/>
      <c r="K43" s="157">
        <f>IF(AND(C43=0,D43=0),0,IF(AND(C43=0,D43&gt;0),1,IF(AND(C43=0,D43&lt;0),-1,(D43-C43)/ABS(C43))))</f>
        <v>0</v>
      </c>
      <c r="L43" s="158">
        <f t="shared" si="13"/>
        <v>0</v>
      </c>
      <c r="M43" s="158">
        <f t="shared" si="13"/>
        <v>0</v>
      </c>
      <c r="N43" s="158">
        <f t="shared" si="13"/>
        <v>0</v>
      </c>
      <c r="O43" s="158">
        <f t="shared" si="13"/>
        <v>0</v>
      </c>
      <c r="P43" s="159">
        <f t="shared" si="13"/>
        <v>0</v>
      </c>
    </row>
    <row r="44" spans="1:16" s="12" customFormat="1" x14ac:dyDescent="0.35">
      <c r="A44" s="478"/>
      <c r="B44" s="479"/>
      <c r="C44" s="480"/>
      <c r="D44" s="480"/>
      <c r="E44" s="480"/>
      <c r="F44" s="480"/>
      <c r="G44" s="480"/>
      <c r="H44" s="480"/>
      <c r="I44" s="481"/>
      <c r="J44" s="439"/>
      <c r="K44" s="454"/>
      <c r="L44" s="455"/>
      <c r="M44" s="455"/>
      <c r="N44" s="455"/>
      <c r="O44" s="455"/>
      <c r="P44" s="456"/>
    </row>
    <row r="45" spans="1:16" s="12" customFormat="1" ht="13.5" x14ac:dyDescent="0.35">
      <c r="A45" s="473">
        <v>16</v>
      </c>
      <c r="B45" s="474" t="s">
        <v>766</v>
      </c>
      <c r="C45" s="475">
        <f>SUM(C38,C40:C43)</f>
        <v>0</v>
      </c>
      <c r="D45" s="476">
        <f t="shared" ref="D45:I45" si="14">SUM(D38,D40:D43)</f>
        <v>0</v>
      </c>
      <c r="E45" s="475">
        <f t="shared" si="14"/>
        <v>0</v>
      </c>
      <c r="F45" s="477">
        <f t="shared" si="14"/>
        <v>0</v>
      </c>
      <c r="G45" s="477">
        <f t="shared" si="14"/>
        <v>0</v>
      </c>
      <c r="H45" s="477">
        <f t="shared" si="14"/>
        <v>0</v>
      </c>
      <c r="I45" s="476">
        <f t="shared" si="14"/>
        <v>0</v>
      </c>
      <c r="J45" s="439"/>
      <c r="K45" s="160">
        <f t="shared" ref="K45:P45" si="15">IF(AND(C45=0,D45=0),0,IF(AND(C45=0,D45&gt;0),1,IF(AND(C45=0,D45&lt;0),-1,(D45-C45)/ABS(C45))))</f>
        <v>0</v>
      </c>
      <c r="L45" s="161">
        <f t="shared" si="15"/>
        <v>0</v>
      </c>
      <c r="M45" s="161">
        <f t="shared" si="15"/>
        <v>0</v>
      </c>
      <c r="N45" s="161">
        <f t="shared" si="15"/>
        <v>0</v>
      </c>
      <c r="O45" s="161">
        <f t="shared" si="15"/>
        <v>0</v>
      </c>
      <c r="P45" s="162">
        <f t="shared" si="15"/>
        <v>0</v>
      </c>
    </row>
    <row r="46" spans="1:16" s="12" customFormat="1" x14ac:dyDescent="0.35">
      <c r="A46" s="478"/>
      <c r="B46" s="479"/>
      <c r="C46" s="480"/>
      <c r="D46" s="480"/>
      <c r="E46" s="480"/>
      <c r="F46" s="480"/>
      <c r="G46" s="480"/>
      <c r="H46" s="480"/>
      <c r="I46" s="481"/>
      <c r="J46" s="439"/>
      <c r="K46" s="454"/>
      <c r="L46" s="455"/>
      <c r="M46" s="455"/>
      <c r="N46" s="455"/>
      <c r="O46" s="455"/>
      <c r="P46" s="456"/>
    </row>
    <row r="47" spans="1:16" s="12" customFormat="1" ht="13.5" x14ac:dyDescent="0.35">
      <c r="A47" s="450">
        <v>17</v>
      </c>
      <c r="B47" s="482" t="s">
        <v>66</v>
      </c>
      <c r="C47" s="220" t="s">
        <v>25</v>
      </c>
      <c r="D47" s="220" t="s">
        <v>25</v>
      </c>
      <c r="E47" s="220" t="s">
        <v>25</v>
      </c>
      <c r="F47" s="220" t="s">
        <v>25</v>
      </c>
      <c r="G47" s="220" t="s">
        <v>25</v>
      </c>
      <c r="H47" s="220" t="s">
        <v>25</v>
      </c>
      <c r="I47" s="221" t="s">
        <v>25</v>
      </c>
      <c r="J47" s="439"/>
      <c r="K47" s="454"/>
      <c r="L47" s="455"/>
      <c r="M47" s="455"/>
      <c r="N47" s="455"/>
      <c r="O47" s="455"/>
      <c r="P47" s="456"/>
    </row>
    <row r="48" spans="1:16" s="12" customFormat="1" x14ac:dyDescent="0.35">
      <c r="A48" s="457" t="s">
        <v>67</v>
      </c>
      <c r="B48" s="458" t="s">
        <v>68</v>
      </c>
      <c r="C48" s="190">
        <v>0</v>
      </c>
      <c r="D48" s="192">
        <v>0</v>
      </c>
      <c r="E48" s="190">
        <v>0</v>
      </c>
      <c r="F48" s="191">
        <v>0</v>
      </c>
      <c r="G48" s="191">
        <v>0</v>
      </c>
      <c r="H48" s="191">
        <v>0</v>
      </c>
      <c r="I48" s="192">
        <v>0</v>
      </c>
      <c r="J48" s="439"/>
      <c r="K48" s="151">
        <f t="shared" ref="K48:P49" si="16">IF(AND(C48=0,D48=0),0,IF(AND(C48=0,D48&gt;0),1,IF(AND(C48=0,D48&lt;0),-1,(D48-C48)/ABS(C48))))</f>
        <v>0</v>
      </c>
      <c r="L48" s="152">
        <f t="shared" si="16"/>
        <v>0</v>
      </c>
      <c r="M48" s="152">
        <f t="shared" si="16"/>
        <v>0</v>
      </c>
      <c r="N48" s="152">
        <f t="shared" si="16"/>
        <v>0</v>
      </c>
      <c r="O48" s="152">
        <f t="shared" si="16"/>
        <v>0</v>
      </c>
      <c r="P48" s="153">
        <f t="shared" si="16"/>
        <v>0</v>
      </c>
    </row>
    <row r="49" spans="1:16" s="12" customFormat="1" x14ac:dyDescent="0.35">
      <c r="A49" s="468" t="s">
        <v>69</v>
      </c>
      <c r="B49" s="469" t="s">
        <v>70</v>
      </c>
      <c r="C49" s="470">
        <v>0</v>
      </c>
      <c r="D49" s="471">
        <v>0</v>
      </c>
      <c r="E49" s="470">
        <v>0</v>
      </c>
      <c r="F49" s="472">
        <v>0</v>
      </c>
      <c r="G49" s="472">
        <v>0</v>
      </c>
      <c r="H49" s="472">
        <v>0</v>
      </c>
      <c r="I49" s="471">
        <v>0</v>
      </c>
      <c r="J49" s="439"/>
      <c r="K49" s="157">
        <f t="shared" si="16"/>
        <v>0</v>
      </c>
      <c r="L49" s="158">
        <f t="shared" si="16"/>
        <v>0</v>
      </c>
      <c r="M49" s="158">
        <f t="shared" si="16"/>
        <v>0</v>
      </c>
      <c r="N49" s="158">
        <f t="shared" si="16"/>
        <v>0</v>
      </c>
      <c r="O49" s="158">
        <f t="shared" si="16"/>
        <v>0</v>
      </c>
      <c r="P49" s="159">
        <f t="shared" si="16"/>
        <v>0</v>
      </c>
    </row>
    <row r="50" spans="1:16" s="12" customFormat="1" x14ac:dyDescent="0.35">
      <c r="A50" s="478"/>
      <c r="B50" s="479"/>
      <c r="C50" s="480"/>
      <c r="D50" s="480"/>
      <c r="E50" s="480"/>
      <c r="F50" s="480"/>
      <c r="G50" s="480"/>
      <c r="H50" s="480"/>
      <c r="I50" s="481"/>
      <c r="J50" s="439"/>
      <c r="K50" s="454"/>
      <c r="L50" s="455"/>
      <c r="M50" s="455"/>
      <c r="N50" s="455"/>
      <c r="O50" s="455"/>
      <c r="P50" s="456"/>
    </row>
    <row r="51" spans="1:16" s="12" customFormat="1" x14ac:dyDescent="0.35">
      <c r="A51" s="468">
        <v>18</v>
      </c>
      <c r="B51" s="512" t="s">
        <v>71</v>
      </c>
      <c r="C51" s="214">
        <v>0</v>
      </c>
      <c r="D51" s="203">
        <v>0</v>
      </c>
      <c r="E51" s="214">
        <v>0</v>
      </c>
      <c r="F51" s="202">
        <v>0</v>
      </c>
      <c r="G51" s="202">
        <v>0</v>
      </c>
      <c r="H51" s="202">
        <v>0</v>
      </c>
      <c r="I51" s="203">
        <v>0</v>
      </c>
      <c r="J51" s="439"/>
      <c r="K51" s="160">
        <f t="shared" ref="K51:P51" si="17">IF(AND(C51=0,D51=0),0,IF(AND(C51=0,D51&gt;0),1,IF(AND(C51=0,D51&lt;0),-1,(D51-C51)/ABS(C51))))</f>
        <v>0</v>
      </c>
      <c r="L51" s="161">
        <f t="shared" si="17"/>
        <v>0</v>
      </c>
      <c r="M51" s="161">
        <f t="shared" si="17"/>
        <v>0</v>
      </c>
      <c r="N51" s="161">
        <f t="shared" si="17"/>
        <v>0</v>
      </c>
      <c r="O51" s="161">
        <f t="shared" si="17"/>
        <v>0</v>
      </c>
      <c r="P51" s="162">
        <f t="shared" si="17"/>
        <v>0</v>
      </c>
    </row>
    <row r="52" spans="1:16" s="12" customFormat="1" x14ac:dyDescent="0.35">
      <c r="A52" s="517"/>
      <c r="B52" s="518"/>
      <c r="C52" s="518"/>
      <c r="D52" s="518"/>
      <c r="E52" s="518"/>
      <c r="F52" s="518"/>
      <c r="G52" s="518"/>
      <c r="H52" s="518"/>
      <c r="I52" s="519"/>
      <c r="J52" s="439"/>
      <c r="K52" s="255"/>
      <c r="L52" s="255"/>
      <c r="M52" s="255"/>
      <c r="N52" s="255"/>
      <c r="O52" s="255"/>
      <c r="P52" s="255"/>
    </row>
    <row r="53" spans="1:16" s="12" customFormat="1" ht="13.5" x14ac:dyDescent="0.35">
      <c r="A53" s="520">
        <v>19</v>
      </c>
      <c r="B53" s="1137" t="s">
        <v>72</v>
      </c>
      <c r="C53" s="1138"/>
      <c r="D53" s="352"/>
      <c r="E53" s="521"/>
      <c r="F53" s="521"/>
      <c r="G53" s="521"/>
      <c r="H53" s="521"/>
      <c r="I53" s="522"/>
      <c r="J53" s="439"/>
      <c r="K53" s="255"/>
      <c r="L53" s="255"/>
      <c r="M53" s="255"/>
      <c r="N53" s="255"/>
      <c r="O53" s="255"/>
      <c r="P53" s="255"/>
    </row>
    <row r="54" spans="1:16" s="12" customFormat="1" x14ac:dyDescent="0.35">
      <c r="A54" s="21"/>
    </row>
    <row r="55" spans="1:16" s="12" customFormat="1" x14ac:dyDescent="0.35">
      <c r="A55" s="21"/>
    </row>
    <row r="56" spans="1:16" s="12" customFormat="1" x14ac:dyDescent="0.35">
      <c r="A56" s="21"/>
    </row>
    <row r="57" spans="1:16" s="12" customFormat="1" x14ac:dyDescent="0.35">
      <c r="A57" s="21"/>
    </row>
    <row r="58" spans="1:16" s="12" customFormat="1" x14ac:dyDescent="0.35">
      <c r="A58" s="21"/>
    </row>
    <row r="59" spans="1:16" s="12" customFormat="1" x14ac:dyDescent="0.35">
      <c r="A59" s="21"/>
    </row>
    <row r="60" spans="1:16" s="12" customFormat="1" x14ac:dyDescent="0.35">
      <c r="A60" s="21"/>
    </row>
    <row r="61" spans="1:16" s="12" customFormat="1" x14ac:dyDescent="0.35">
      <c r="A61" s="21"/>
    </row>
    <row r="62" spans="1:16" s="12" customFormat="1" x14ac:dyDescent="0.35">
      <c r="A62" s="21"/>
    </row>
    <row r="63" spans="1:16" s="12" customFormat="1" x14ac:dyDescent="0.35">
      <c r="A63" s="21"/>
    </row>
    <row r="64" spans="1:16" s="12" customFormat="1" x14ac:dyDescent="0.35">
      <c r="A64" s="21"/>
    </row>
    <row r="65" spans="1:1" s="12" customFormat="1" x14ac:dyDescent="0.35">
      <c r="A65" s="21"/>
    </row>
    <row r="66" spans="1:1" s="12" customFormat="1" x14ac:dyDescent="0.35">
      <c r="A66" s="21"/>
    </row>
    <row r="67" spans="1:1" s="12" customFormat="1" x14ac:dyDescent="0.35">
      <c r="A67" s="21"/>
    </row>
    <row r="68" spans="1:1" s="12" customFormat="1" x14ac:dyDescent="0.35">
      <c r="A68" s="21"/>
    </row>
    <row r="69" spans="1:1" s="12" customFormat="1" x14ac:dyDescent="0.35">
      <c r="A69" s="21"/>
    </row>
    <row r="70" spans="1:1" s="12" customFormat="1" x14ac:dyDescent="0.35">
      <c r="A70" s="21"/>
    </row>
    <row r="71" spans="1:1" s="12" customFormat="1" x14ac:dyDescent="0.35">
      <c r="A71" s="21"/>
    </row>
    <row r="72" spans="1:1" s="12" customFormat="1" x14ac:dyDescent="0.35">
      <c r="A72" s="21"/>
    </row>
    <row r="73" spans="1:1" s="12" customFormat="1" x14ac:dyDescent="0.35">
      <c r="A73" s="21"/>
    </row>
    <row r="74" spans="1:1" s="12" customFormat="1" x14ac:dyDescent="0.35">
      <c r="A74" s="21"/>
    </row>
    <row r="75" spans="1:1" s="12" customFormat="1" x14ac:dyDescent="0.35">
      <c r="A75" s="21"/>
    </row>
    <row r="76" spans="1:1" s="12" customFormat="1" x14ac:dyDescent="0.35">
      <c r="A76" s="21"/>
    </row>
    <row r="77" spans="1:1" s="12" customFormat="1" x14ac:dyDescent="0.35">
      <c r="A77" s="21"/>
    </row>
    <row r="78" spans="1:1" s="12" customFormat="1" x14ac:dyDescent="0.35">
      <c r="A78" s="21"/>
    </row>
    <row r="79" spans="1:1" s="12" customFormat="1" x14ac:dyDescent="0.35">
      <c r="A79" s="21"/>
    </row>
    <row r="80" spans="1:1" s="12" customFormat="1" x14ac:dyDescent="0.35">
      <c r="A80" s="21"/>
    </row>
    <row r="81" spans="1:1" s="12" customFormat="1" x14ac:dyDescent="0.35">
      <c r="A81" s="21"/>
    </row>
    <row r="82" spans="1:1" s="12" customFormat="1" x14ac:dyDescent="0.35">
      <c r="A82" s="21"/>
    </row>
    <row r="83" spans="1:1" s="12" customFormat="1" x14ac:dyDescent="0.35">
      <c r="A83" s="21"/>
    </row>
    <row r="84" spans="1:1" s="12" customFormat="1" x14ac:dyDescent="0.35">
      <c r="A84" s="21"/>
    </row>
    <row r="85" spans="1:1" s="12" customFormat="1" x14ac:dyDescent="0.35">
      <c r="A85" s="21"/>
    </row>
    <row r="86" spans="1:1" s="12" customFormat="1" x14ac:dyDescent="0.35">
      <c r="A86" s="21"/>
    </row>
    <row r="87" spans="1:1" s="12" customFormat="1" x14ac:dyDescent="0.35">
      <c r="A87" s="21"/>
    </row>
    <row r="88" spans="1:1" s="12" customFormat="1" x14ac:dyDescent="0.35">
      <c r="A88" s="21"/>
    </row>
    <row r="89" spans="1:1" s="12" customFormat="1" x14ac:dyDescent="0.35">
      <c r="A89" s="21"/>
    </row>
    <row r="90" spans="1:1" s="12" customFormat="1" x14ac:dyDescent="0.35">
      <c r="A90" s="21"/>
    </row>
    <row r="91" spans="1:1" s="12" customFormat="1" x14ac:dyDescent="0.35">
      <c r="A91" s="21"/>
    </row>
    <row r="92" spans="1:1" s="12" customFormat="1" x14ac:dyDescent="0.35">
      <c r="A92" s="21"/>
    </row>
    <row r="93" spans="1:1" s="12" customFormat="1" x14ac:dyDescent="0.35">
      <c r="A93" s="21"/>
    </row>
    <row r="94" spans="1:1" s="12" customFormat="1" x14ac:dyDescent="0.35">
      <c r="A94" s="21"/>
    </row>
    <row r="95" spans="1:1" s="12" customFormat="1" x14ac:dyDescent="0.35">
      <c r="A95" s="21"/>
    </row>
    <row r="96" spans="1:1" s="12" customFormat="1" x14ac:dyDescent="0.35">
      <c r="A96" s="21"/>
    </row>
  </sheetData>
  <mergeCells count="12">
    <mergeCell ref="B53:C53"/>
    <mergeCell ref="K4:P4"/>
    <mergeCell ref="P7:P8"/>
    <mergeCell ref="O7:O8"/>
    <mergeCell ref="N7:N8"/>
    <mergeCell ref="M7:M8"/>
    <mergeCell ref="L7:L8"/>
    <mergeCell ref="K7:K8"/>
    <mergeCell ref="K5:P6"/>
    <mergeCell ref="C5:D5"/>
    <mergeCell ref="E5:I5"/>
    <mergeCell ref="A5:B6"/>
  </mergeCells>
  <phoneticPr fontId="30" type="noConversion"/>
  <conditionalFormatting sqref="C10:P18 C20:P51">
    <cfRule type="cellIs" dxfId="242" priority="26" operator="equal">
      <formula>0</formula>
    </cfRule>
  </conditionalFormatting>
  <conditionalFormatting sqref="K10:P15 K28:P32 K36:P36 K40:P43 K48:P49 K51:P51 K20:P23">
    <cfRule type="expression" dxfId="241" priority="25">
      <formula>IF(ABS(K10)&gt;=0.1,1,0)</formula>
    </cfRule>
  </conditionalFormatting>
  <conditionalFormatting sqref="K9:P9">
    <cfRule type="cellIs" dxfId="240" priority="24" operator="equal">
      <formula>0</formula>
    </cfRule>
  </conditionalFormatting>
  <conditionalFormatting sqref="D53">
    <cfRule type="cellIs" dxfId="239" priority="23" operator="equal">
      <formula>""</formula>
    </cfRule>
  </conditionalFormatting>
  <conditionalFormatting sqref="C19:P19">
    <cfRule type="cellIs" dxfId="238" priority="22" operator="equal">
      <formula>0</formula>
    </cfRule>
  </conditionalFormatting>
  <conditionalFormatting sqref="K19:P19">
    <cfRule type="expression" dxfId="237" priority="21">
      <formula>IF(ABS(K19)&gt;=0.1,1,0)</formula>
    </cfRule>
  </conditionalFormatting>
  <conditionalFormatting sqref="E10:E16 E26 E28:E32 E34 E36 E38 E40:E43 E45 E48:E49 E51 E19:E24">
    <cfRule type="expression" dxfId="236" priority="18">
      <formula>IF(YEAR3_TOGGLE=0,1,0)</formula>
    </cfRule>
  </conditionalFormatting>
  <conditionalFormatting sqref="C10:C16 C26 C28:C32 C34 C36 C38 C40:C43 C45 C48:C49 C51 C19:C24">
    <cfRule type="expression" dxfId="235" priority="20">
      <formula>IF(YEAR1_TOGGLE=0,1,0)</formula>
    </cfRule>
  </conditionalFormatting>
  <conditionalFormatting sqref="D10:D16 D26 D28:D32 D34 D36 D38 D40:D43 D45 D48:D49 D51 D19:D24">
    <cfRule type="expression" dxfId="234" priority="19">
      <formula>IF(YEAR2_TOGGLE=0,1,0)</formula>
    </cfRule>
  </conditionalFormatting>
  <conditionalFormatting sqref="F10:F16 F26 F28:F32 F34 F36 F38 F40:F43 F45 F48:F49 F51 F19:F24">
    <cfRule type="expression" dxfId="233" priority="17">
      <formula>IF(YEAR4_TOGGLE=0,1,0)</formula>
    </cfRule>
  </conditionalFormatting>
  <conditionalFormatting sqref="G10:G16 G26 G28:G32 G34 G36 G38 G40:G43 G45 G48:G49 G51 G19:G24">
    <cfRule type="expression" dxfId="232" priority="16">
      <formula>IF(YEAR5_TOGGLE=0,1,0)</formula>
    </cfRule>
  </conditionalFormatting>
  <conditionalFormatting sqref="I10:I16 I26 I28:I32 I34 I36 I38 I40:I43 I45 I48:I49 I51 I19:I24">
    <cfRule type="expression" dxfId="231" priority="14">
      <formula>IF(YEAR7_TOGGLE=0,1,0)</formula>
    </cfRule>
  </conditionalFormatting>
  <conditionalFormatting sqref="K10:K16 K26 K28:K32 K34 K36 K38 K40:K43 K45 K48:K49 K51 K19:K24">
    <cfRule type="expression" dxfId="230" priority="13">
      <formula>IF(OR(YEAR1_TOGGLE=0, YEAR2_TOGGLE=0),1,0)</formula>
    </cfRule>
  </conditionalFormatting>
  <conditionalFormatting sqref="L10:L16 L26 L28:L32 L34 L36 L38 L40:L43 L45 L48:L49 L51 L19:L24">
    <cfRule type="expression" dxfId="229" priority="12">
      <formula>IF(OR(YEAR2_TOGGLE=0, YEAR3_TOGGLE=0),1,0)</formula>
    </cfRule>
  </conditionalFormatting>
  <conditionalFormatting sqref="M10:M16 M26 M28:M32 M34 M36 M38 M40:M43 M45 M48:M49 M51 M19:M24">
    <cfRule type="expression" dxfId="228" priority="11">
      <formula>IF(OR(YEAR3_TOGGLE=0, YEAR4_TOGGLE=0),1,0)</formula>
    </cfRule>
  </conditionalFormatting>
  <conditionalFormatting sqref="N10:N16 N26 N28:N32 N34 N36 N38 N40:N43 N45 N48:N49 N51 N19:N24">
    <cfRule type="expression" dxfId="227" priority="10">
      <formula>IF(OR(YEAR4_TOGGLE=0, YEAR5_TOGGLE=0),1,0)</formula>
    </cfRule>
  </conditionalFormatting>
  <conditionalFormatting sqref="O10:O16 O26 O28:O32 O34 O36 O38 O40:O43 O45 O48:O49 O51 O19:O24">
    <cfRule type="expression" dxfId="226" priority="9">
      <formula>IF(OR(YEAR5_TOGGLE=0, YEAR6_TOGGLE=0),1,0)</formula>
    </cfRule>
  </conditionalFormatting>
  <conditionalFormatting sqref="P10:P16 P26 P28:P32 P34 P36 P38 P40:P43 P45 P48:P49 P51 P19:P24">
    <cfRule type="expression" dxfId="225" priority="8">
      <formula>IF(OR(YEAR6_TOGGLE=0,YEAR7_TOGGLE=0),1,0)</formula>
    </cfRule>
  </conditionalFormatting>
  <conditionalFormatting sqref="H10:H16 H26 H28:H32 H34 H36 H38 H40:H43 H45 H48:H49 H51 H19:H24">
    <cfRule type="expression" dxfId="224" priority="15">
      <formula>IF(YEAR6_TOGGLE=0,1,0)</formula>
    </cfRule>
  </conditionalFormatting>
  <dataValidations count="1">
    <dataValidation type="list" allowBlank="1" showInputMessage="1" showErrorMessage="1" errorTitle="Invalid value" error="Must be 'Yes' or 'No'" sqref="D53" xr:uid="{0F7C3F5A-F6CA-4085-8D6A-60B8D6FD3A65}">
      <formula1>T1_dropdown</formula1>
    </dataValidation>
  </dataValidations>
  <pageMargins left="0.70866141732283472" right="0.70866141732283472" top="0.74803149606299213" bottom="0.74803149606299213" header="0.31496062992125984" footer="0.31496062992125984"/>
  <pageSetup paperSize="9" scale="61" fitToHeight="0" orientation="landscape" r:id="rId1"/>
  <colBreaks count="1" manualBreakCount="1">
    <brk id="10"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Q77"/>
  <sheetViews>
    <sheetView showGridLines="0" zoomScaleNormal="100" workbookViewId="0">
      <pane xSplit="2" ySplit="3" topLeftCell="C4" activePane="bottomRight" state="frozen"/>
      <selection pane="topRight"/>
      <selection pane="bottomLeft"/>
      <selection pane="bottomRight"/>
    </sheetView>
  </sheetViews>
  <sheetFormatPr defaultRowHeight="14.25" x14ac:dyDescent="0.45"/>
  <cols>
    <col min="1" max="1" width="5.796875" customWidth="1"/>
    <col min="2" max="2" width="56.796875" style="4" customWidth="1"/>
    <col min="3" max="9" width="11.19921875" customWidth="1"/>
    <col min="11" max="16" width="10.796875" customWidth="1"/>
  </cols>
  <sheetData>
    <row r="1" spans="1:17" ht="15.4" x14ac:dyDescent="0.45">
      <c r="A1" s="426" t="s">
        <v>0</v>
      </c>
      <c r="B1" s="3"/>
      <c r="C1" s="3"/>
      <c r="D1" s="3"/>
      <c r="E1" s="3"/>
      <c r="F1" s="3"/>
      <c r="G1" s="3"/>
      <c r="H1" s="3"/>
      <c r="I1" s="3"/>
      <c r="J1" s="12"/>
    </row>
    <row r="2" spans="1:17" x14ac:dyDescent="0.45">
      <c r="A2" s="427"/>
      <c r="B2" s="3"/>
      <c r="C2" s="3"/>
      <c r="D2" s="3"/>
      <c r="E2" s="3"/>
      <c r="F2" s="3"/>
      <c r="G2" s="3"/>
      <c r="H2" s="3"/>
      <c r="I2" s="3"/>
      <c r="J2" s="12"/>
    </row>
    <row r="3" spans="1:17" s="1" customFormat="1" ht="13.15" x14ac:dyDescent="0.35">
      <c r="A3" s="428" t="s">
        <v>2</v>
      </c>
      <c r="B3" s="429"/>
      <c r="C3" s="429"/>
      <c r="D3" s="429"/>
      <c r="E3" s="429"/>
      <c r="F3" s="429"/>
      <c r="G3" s="429"/>
      <c r="H3" s="429"/>
      <c r="I3" s="429"/>
      <c r="J3" s="23"/>
      <c r="Q3" s="12"/>
    </row>
    <row r="4" spans="1:17" s="108" customFormat="1" x14ac:dyDescent="0.45">
      <c r="A4" s="181"/>
      <c r="B4" s="182"/>
      <c r="C4" s="386"/>
      <c r="D4" s="386"/>
      <c r="E4" s="386"/>
      <c r="F4" s="386"/>
      <c r="G4" s="386"/>
      <c r="H4" s="386"/>
      <c r="I4" s="386"/>
      <c r="K4" s="1150" t="s">
        <v>3</v>
      </c>
      <c r="L4" s="1150"/>
      <c r="M4" s="1150"/>
      <c r="N4" s="1150"/>
      <c r="O4" s="1150"/>
      <c r="P4" s="1150"/>
    </row>
    <row r="5" spans="1:17" x14ac:dyDescent="0.45">
      <c r="B5"/>
      <c r="K5" s="1143" t="s">
        <v>73</v>
      </c>
      <c r="L5" s="1143"/>
      <c r="M5" s="1143"/>
      <c r="N5" s="1143"/>
      <c r="O5" s="1143"/>
      <c r="P5" s="1143"/>
    </row>
    <row r="6" spans="1:17" ht="15" x14ac:dyDescent="0.45">
      <c r="A6" s="10" t="s">
        <v>74</v>
      </c>
      <c r="B6" s="11"/>
      <c r="C6" s="1144" t="s">
        <v>5</v>
      </c>
      <c r="D6" s="1144"/>
      <c r="E6" s="1144" t="s">
        <v>6</v>
      </c>
      <c r="F6" s="1144"/>
      <c r="G6" s="1144"/>
      <c r="H6" s="1144"/>
      <c r="I6" s="1145"/>
      <c r="J6" s="302"/>
      <c r="K6" s="1143"/>
      <c r="L6" s="1143"/>
      <c r="M6" s="1143"/>
      <c r="N6" s="1143"/>
      <c r="O6" s="1143"/>
      <c r="P6" s="1143"/>
    </row>
    <row r="7" spans="1:17" ht="40.9" x14ac:dyDescent="0.45">
      <c r="A7" s="444"/>
      <c r="B7" s="523"/>
      <c r="C7" s="440"/>
      <c r="D7" s="441" t="s">
        <v>8</v>
      </c>
      <c r="E7" s="440" t="s">
        <v>9</v>
      </c>
      <c r="F7" s="442"/>
      <c r="G7" s="442"/>
      <c r="H7" s="442"/>
      <c r="I7" s="443"/>
      <c r="J7" s="302"/>
      <c r="K7" s="1143"/>
      <c r="L7" s="1143"/>
      <c r="M7" s="1143"/>
      <c r="N7" s="1143"/>
      <c r="O7" s="1143"/>
      <c r="P7" s="1143"/>
    </row>
    <row r="8" spans="1:17" x14ac:dyDescent="0.45">
      <c r="A8" s="444"/>
      <c r="B8" s="445"/>
      <c r="C8" s="446"/>
      <c r="D8" s="524"/>
      <c r="E8" s="446"/>
      <c r="F8" s="525"/>
      <c r="G8" s="525"/>
      <c r="H8" s="525"/>
      <c r="I8" s="526"/>
      <c r="J8" s="302"/>
      <c r="K8" s="1142" t="s">
        <v>10</v>
      </c>
      <c r="L8" s="1141" t="s">
        <v>11</v>
      </c>
      <c r="M8" s="1141" t="s">
        <v>12</v>
      </c>
      <c r="N8" s="1141" t="s">
        <v>13</v>
      </c>
      <c r="O8" s="1141" t="s">
        <v>14</v>
      </c>
      <c r="P8" s="1140" t="s">
        <v>15</v>
      </c>
    </row>
    <row r="9" spans="1:17" x14ac:dyDescent="0.45">
      <c r="A9" s="448"/>
      <c r="B9" s="449" t="s">
        <v>16</v>
      </c>
      <c r="C9" s="446" t="s">
        <v>17</v>
      </c>
      <c r="D9" s="524" t="s">
        <v>18</v>
      </c>
      <c r="E9" s="446" t="s">
        <v>19</v>
      </c>
      <c r="F9" s="525" t="s">
        <v>20</v>
      </c>
      <c r="G9" s="525" t="s">
        <v>21</v>
      </c>
      <c r="H9" s="525" t="s">
        <v>22</v>
      </c>
      <c r="I9" s="526" t="s">
        <v>23</v>
      </c>
      <c r="J9" s="302"/>
      <c r="K9" s="1142"/>
      <c r="L9" s="1141"/>
      <c r="M9" s="1141"/>
      <c r="N9" s="1141"/>
      <c r="O9" s="1141"/>
      <c r="P9" s="1140"/>
    </row>
    <row r="10" spans="1:17" x14ac:dyDescent="0.45">
      <c r="A10" s="527">
        <v>1</v>
      </c>
      <c r="B10" s="166" t="s">
        <v>75</v>
      </c>
      <c r="C10" s="167" t="s">
        <v>25</v>
      </c>
      <c r="D10" s="167" t="s">
        <v>25</v>
      </c>
      <c r="E10" s="167" t="s">
        <v>25</v>
      </c>
      <c r="F10" s="167" t="s">
        <v>25</v>
      </c>
      <c r="G10" s="167" t="s">
        <v>25</v>
      </c>
      <c r="H10" s="167" t="s">
        <v>25</v>
      </c>
      <c r="I10" s="168" t="s">
        <v>25</v>
      </c>
      <c r="J10" s="302"/>
      <c r="K10" s="271"/>
      <c r="L10" s="272"/>
      <c r="M10" s="272"/>
      <c r="N10" s="272"/>
      <c r="O10" s="272"/>
      <c r="P10" s="273"/>
    </row>
    <row r="11" spans="1:17" x14ac:dyDescent="0.45">
      <c r="A11" s="528" t="s">
        <v>26</v>
      </c>
      <c r="B11" s="529" t="s">
        <v>76</v>
      </c>
      <c r="C11" s="530">
        <v>0</v>
      </c>
      <c r="D11" s="531">
        <v>0</v>
      </c>
      <c r="E11" s="530">
        <v>0</v>
      </c>
      <c r="F11" s="532">
        <v>0</v>
      </c>
      <c r="G11" s="532">
        <v>0</v>
      </c>
      <c r="H11" s="532">
        <v>0</v>
      </c>
      <c r="I11" s="531">
        <v>0</v>
      </c>
      <c r="J11" s="302"/>
      <c r="K11" s="389">
        <f t="shared" ref="K11:P13" si="0">IF(AND(C11=0,D11=0),0,IF(AND(C11=0,D11&gt;0),1,IF(AND(C11=0,D11&lt;0),-1,(D11-C11)/ABS(C11))))</f>
        <v>0</v>
      </c>
      <c r="L11" s="390">
        <f t="shared" si="0"/>
        <v>0</v>
      </c>
      <c r="M11" s="390">
        <f t="shared" si="0"/>
        <v>0</v>
      </c>
      <c r="N11" s="390">
        <f t="shared" si="0"/>
        <v>0</v>
      </c>
      <c r="O11" s="390">
        <f t="shared" si="0"/>
        <v>0</v>
      </c>
      <c r="P11" s="391">
        <f t="shared" si="0"/>
        <v>0</v>
      </c>
    </row>
    <row r="12" spans="1:17" x14ac:dyDescent="0.45">
      <c r="A12" s="533" t="s">
        <v>28</v>
      </c>
      <c r="B12" s="534" t="s">
        <v>77</v>
      </c>
      <c r="C12" s="535">
        <v>0</v>
      </c>
      <c r="D12" s="536">
        <v>0</v>
      </c>
      <c r="E12" s="535">
        <v>0</v>
      </c>
      <c r="F12" s="537">
        <v>0</v>
      </c>
      <c r="G12" s="537">
        <v>0</v>
      </c>
      <c r="H12" s="537">
        <v>0</v>
      </c>
      <c r="I12" s="536">
        <v>0</v>
      </c>
      <c r="J12" s="302"/>
      <c r="K12" s="392">
        <f t="shared" si="0"/>
        <v>0</v>
      </c>
      <c r="L12" s="393">
        <f t="shared" si="0"/>
        <v>0</v>
      </c>
      <c r="M12" s="393">
        <f t="shared" si="0"/>
        <v>0</v>
      </c>
      <c r="N12" s="393">
        <f t="shared" si="0"/>
        <v>0</v>
      </c>
      <c r="O12" s="393">
        <f t="shared" si="0"/>
        <v>0</v>
      </c>
      <c r="P12" s="394">
        <f t="shared" si="0"/>
        <v>0</v>
      </c>
    </row>
    <row r="13" spans="1:17" x14ac:dyDescent="0.45">
      <c r="A13" s="538" t="s">
        <v>30</v>
      </c>
      <c r="B13" s="539" t="s">
        <v>78</v>
      </c>
      <c r="C13" s="540">
        <v>0</v>
      </c>
      <c r="D13" s="541">
        <v>0</v>
      </c>
      <c r="E13" s="540">
        <v>0</v>
      </c>
      <c r="F13" s="542">
        <v>0</v>
      </c>
      <c r="G13" s="542">
        <v>0</v>
      </c>
      <c r="H13" s="542">
        <v>0</v>
      </c>
      <c r="I13" s="541">
        <v>0</v>
      </c>
      <c r="J13" s="302"/>
      <c r="K13" s="395">
        <f t="shared" si="0"/>
        <v>0</v>
      </c>
      <c r="L13" s="396">
        <f t="shared" si="0"/>
        <v>0</v>
      </c>
      <c r="M13" s="396">
        <f t="shared" si="0"/>
        <v>0</v>
      </c>
      <c r="N13" s="396">
        <f t="shared" si="0"/>
        <v>0</v>
      </c>
      <c r="O13" s="396">
        <f t="shared" si="0"/>
        <v>0</v>
      </c>
      <c r="P13" s="397">
        <f t="shared" si="0"/>
        <v>0</v>
      </c>
    </row>
    <row r="14" spans="1:17" x14ac:dyDescent="0.45">
      <c r="A14" s="180" t="s">
        <v>32</v>
      </c>
      <c r="B14" s="543" t="s">
        <v>79</v>
      </c>
      <c r="C14" s="169">
        <f>SUM(C12:C13)</f>
        <v>0</v>
      </c>
      <c r="D14" s="170">
        <f t="shared" ref="D14:I14" si="1">SUM(D12:D13)</f>
        <v>0</v>
      </c>
      <c r="E14" s="169">
        <f t="shared" si="1"/>
        <v>0</v>
      </c>
      <c r="F14" s="171">
        <f t="shared" si="1"/>
        <v>0</v>
      </c>
      <c r="G14" s="171">
        <f t="shared" si="1"/>
        <v>0</v>
      </c>
      <c r="H14" s="171">
        <f t="shared" si="1"/>
        <v>0</v>
      </c>
      <c r="I14" s="170">
        <f t="shared" si="1"/>
        <v>0</v>
      </c>
      <c r="J14" s="302"/>
      <c r="K14" s="398"/>
      <c r="L14" s="399"/>
      <c r="M14" s="399"/>
      <c r="N14" s="399"/>
      <c r="O14" s="399"/>
      <c r="P14" s="400"/>
    </row>
    <row r="15" spans="1:17" x14ac:dyDescent="0.45">
      <c r="A15" s="544" t="s">
        <v>34</v>
      </c>
      <c r="B15" s="545" t="s">
        <v>80</v>
      </c>
      <c r="C15" s="546">
        <v>0</v>
      </c>
      <c r="D15" s="547">
        <v>0</v>
      </c>
      <c r="E15" s="546">
        <v>0</v>
      </c>
      <c r="F15" s="548">
        <v>0</v>
      </c>
      <c r="G15" s="548">
        <v>0</v>
      </c>
      <c r="H15" s="548">
        <v>0</v>
      </c>
      <c r="I15" s="547">
        <v>0</v>
      </c>
      <c r="J15" s="302"/>
      <c r="K15" s="389">
        <f t="shared" ref="K15:P22" si="2">IF(AND(C15=0,D15=0),0,IF(AND(C15=0,D15&gt;0),1,IF(AND(C15=0,D15&lt;0),-1,(D15-C15)/ABS(C15))))</f>
        <v>0</v>
      </c>
      <c r="L15" s="390">
        <f t="shared" si="2"/>
        <v>0</v>
      </c>
      <c r="M15" s="390">
        <f t="shared" si="2"/>
        <v>0</v>
      </c>
      <c r="N15" s="390">
        <f t="shared" si="2"/>
        <v>0</v>
      </c>
      <c r="O15" s="390">
        <f t="shared" si="2"/>
        <v>0</v>
      </c>
      <c r="P15" s="391">
        <f t="shared" si="2"/>
        <v>0</v>
      </c>
    </row>
    <row r="16" spans="1:17" x14ac:dyDescent="0.45">
      <c r="A16" s="533" t="s">
        <v>36</v>
      </c>
      <c r="B16" s="534" t="s">
        <v>81</v>
      </c>
      <c r="C16" s="535">
        <v>0</v>
      </c>
      <c r="D16" s="536">
        <v>0</v>
      </c>
      <c r="E16" s="535">
        <v>0</v>
      </c>
      <c r="F16" s="537">
        <v>0</v>
      </c>
      <c r="G16" s="537">
        <v>0</v>
      </c>
      <c r="H16" s="537">
        <v>0</v>
      </c>
      <c r="I16" s="536">
        <v>0</v>
      </c>
      <c r="J16" s="302"/>
      <c r="K16" s="392">
        <f t="shared" si="2"/>
        <v>0</v>
      </c>
      <c r="L16" s="393">
        <f t="shared" si="2"/>
        <v>0</v>
      </c>
      <c r="M16" s="393">
        <f t="shared" si="2"/>
        <v>0</v>
      </c>
      <c r="N16" s="393">
        <f t="shared" si="2"/>
        <v>0</v>
      </c>
      <c r="O16" s="393">
        <f t="shared" si="2"/>
        <v>0</v>
      </c>
      <c r="P16" s="394">
        <f t="shared" si="2"/>
        <v>0</v>
      </c>
    </row>
    <row r="17" spans="1:16" x14ac:dyDescent="0.45">
      <c r="A17" s="533" t="s">
        <v>38</v>
      </c>
      <c r="B17" s="534" t="s">
        <v>82</v>
      </c>
      <c r="C17" s="535">
        <v>0</v>
      </c>
      <c r="D17" s="536">
        <v>0</v>
      </c>
      <c r="E17" s="535">
        <v>0</v>
      </c>
      <c r="F17" s="537">
        <v>0</v>
      </c>
      <c r="G17" s="537">
        <v>0</v>
      </c>
      <c r="H17" s="537">
        <v>0</v>
      </c>
      <c r="I17" s="536">
        <v>0</v>
      </c>
      <c r="J17" s="302"/>
      <c r="K17" s="392">
        <f t="shared" si="2"/>
        <v>0</v>
      </c>
      <c r="L17" s="393">
        <f>IF(AND(D17=0,E17=0),0,IF(AND(D17=0,E17&gt;0),1,IF(AND(D17=0,E17&lt;0),-1,(E17-D17)/ABS(D17))))</f>
        <v>0</v>
      </c>
      <c r="M17" s="393">
        <f t="shared" si="2"/>
        <v>0</v>
      </c>
      <c r="N17" s="393">
        <f t="shared" si="2"/>
        <v>0</v>
      </c>
      <c r="O17" s="393">
        <f t="shared" si="2"/>
        <v>0</v>
      </c>
      <c r="P17" s="394">
        <f t="shared" si="2"/>
        <v>0</v>
      </c>
    </row>
    <row r="18" spans="1:16" x14ac:dyDescent="0.45">
      <c r="A18" s="533" t="s">
        <v>83</v>
      </c>
      <c r="B18" s="534" t="s">
        <v>84</v>
      </c>
      <c r="C18" s="535">
        <v>0</v>
      </c>
      <c r="D18" s="536">
        <v>0</v>
      </c>
      <c r="E18" s="535">
        <v>0</v>
      </c>
      <c r="F18" s="537">
        <v>0</v>
      </c>
      <c r="G18" s="537">
        <v>0</v>
      </c>
      <c r="H18" s="537">
        <v>0</v>
      </c>
      <c r="I18" s="536">
        <v>0</v>
      </c>
      <c r="J18" s="302"/>
      <c r="K18" s="392">
        <f>IF(AND(C18=0,D18=0),0,IF(AND(C18=0,D18&gt;0),1,IF(AND(C18=0,D18&lt;0),-1,(D18-C18)/ABS(C18))))</f>
        <v>0</v>
      </c>
      <c r="L18" s="393">
        <f>IF(AND(D18=0,E18=0),0,IF(AND(D18=0,E18&gt;0),1,IF(AND(D18=0,E18&lt;0),-1,(E18-D18)/ABS(D18))))</f>
        <v>0</v>
      </c>
      <c r="M18" s="393">
        <f>IF(AND(E18=0,F18=0),0,IF(AND(E18=0,F18&gt;0),1,IF(AND(E18=0,F18&lt;0),-1,(F18-E18)/ABS(E18))))</f>
        <v>0</v>
      </c>
      <c r="N18" s="393">
        <f>IF(AND(F18=0,G18=0),0,IF(AND(F18=0,G18&gt;0),1,IF(AND(F18=0,G18&lt;0),-1,(G18-F18)/ABS(F18))))</f>
        <v>0</v>
      </c>
      <c r="O18" s="393">
        <f>IF(AND(G18=0,H18=0),0,IF(AND(G18=0,H18&gt;0),1,IF(AND(G18=0,H18&lt;0),-1,(H18-G18)/ABS(G18))))</f>
        <v>0</v>
      </c>
      <c r="P18" s="394">
        <f>IF(AND(H18=0,I18=0),0,IF(AND(H18=0,I18&gt;0),1,IF(AND(H18=0,I18&lt;0),-1,(I18-H18)/ABS(H18))))</f>
        <v>0</v>
      </c>
    </row>
    <row r="19" spans="1:16" x14ac:dyDescent="0.45">
      <c r="A19" s="533" t="s">
        <v>85</v>
      </c>
      <c r="B19" s="534" t="s">
        <v>86</v>
      </c>
      <c r="C19" s="535">
        <v>0</v>
      </c>
      <c r="D19" s="536">
        <v>0</v>
      </c>
      <c r="E19" s="535">
        <v>0</v>
      </c>
      <c r="F19" s="537">
        <v>0</v>
      </c>
      <c r="G19" s="537">
        <v>0</v>
      </c>
      <c r="H19" s="537">
        <v>0</v>
      </c>
      <c r="I19" s="536">
        <v>0</v>
      </c>
      <c r="J19" s="302"/>
      <c r="K19" s="392">
        <f t="shared" si="2"/>
        <v>0</v>
      </c>
      <c r="L19" s="393">
        <f>IF(AND(D19=0,E19=0),0,IF(AND(D19=0,E19&gt;0),1,IF(AND(D19=0,E19&lt;0),-1,(E19-D19)/ABS(D19))))</f>
        <v>0</v>
      </c>
      <c r="M19" s="393">
        <f t="shared" si="2"/>
        <v>0</v>
      </c>
      <c r="N19" s="393">
        <f t="shared" si="2"/>
        <v>0</v>
      </c>
      <c r="O19" s="393">
        <f t="shared" si="2"/>
        <v>0</v>
      </c>
      <c r="P19" s="394">
        <f t="shared" si="2"/>
        <v>0</v>
      </c>
    </row>
    <row r="20" spans="1:16" x14ac:dyDescent="0.45">
      <c r="A20" s="533" t="s">
        <v>87</v>
      </c>
      <c r="B20" s="534" t="s">
        <v>767</v>
      </c>
      <c r="C20" s="535">
        <v>0</v>
      </c>
      <c r="D20" s="536">
        <v>0</v>
      </c>
      <c r="E20" s="535">
        <v>0</v>
      </c>
      <c r="F20" s="537">
        <v>0</v>
      </c>
      <c r="G20" s="537">
        <v>0</v>
      </c>
      <c r="H20" s="537">
        <v>0</v>
      </c>
      <c r="I20" s="536">
        <v>0</v>
      </c>
      <c r="J20" s="549"/>
      <c r="K20" s="392">
        <f t="shared" si="2"/>
        <v>0</v>
      </c>
      <c r="L20" s="393">
        <f t="shared" si="2"/>
        <v>0</v>
      </c>
      <c r="M20" s="393">
        <f t="shared" si="2"/>
        <v>0</v>
      </c>
      <c r="N20" s="393">
        <f t="shared" si="2"/>
        <v>0</v>
      </c>
      <c r="O20" s="393">
        <f t="shared" si="2"/>
        <v>0</v>
      </c>
      <c r="P20" s="394">
        <f t="shared" si="2"/>
        <v>0</v>
      </c>
    </row>
    <row r="21" spans="1:16" x14ac:dyDescent="0.45">
      <c r="A21" s="550" t="s">
        <v>88</v>
      </c>
      <c r="B21" s="551" t="s">
        <v>89</v>
      </c>
      <c r="C21" s="552">
        <v>0</v>
      </c>
      <c r="D21" s="553">
        <v>0</v>
      </c>
      <c r="E21" s="552">
        <v>0</v>
      </c>
      <c r="F21" s="554">
        <v>0</v>
      </c>
      <c r="G21" s="554">
        <v>0</v>
      </c>
      <c r="H21" s="554">
        <v>0</v>
      </c>
      <c r="I21" s="553">
        <v>0</v>
      </c>
      <c r="J21" s="302"/>
      <c r="K21" s="392">
        <f t="shared" si="2"/>
        <v>0</v>
      </c>
      <c r="L21" s="393">
        <f t="shared" si="2"/>
        <v>0</v>
      </c>
      <c r="M21" s="393">
        <f t="shared" si="2"/>
        <v>0</v>
      </c>
      <c r="N21" s="393">
        <f t="shared" si="2"/>
        <v>0</v>
      </c>
      <c r="O21" s="393">
        <f t="shared" si="2"/>
        <v>0</v>
      </c>
      <c r="P21" s="394">
        <f t="shared" si="2"/>
        <v>0</v>
      </c>
    </row>
    <row r="22" spans="1:16" x14ac:dyDescent="0.45">
      <c r="A22" s="180" t="s">
        <v>90</v>
      </c>
      <c r="B22" s="176" t="s">
        <v>91</v>
      </c>
      <c r="C22" s="169">
        <f>SUM(C11:C13,C15:C21)</f>
        <v>0</v>
      </c>
      <c r="D22" s="170">
        <f t="shared" ref="D22:I22" si="3">SUM(D11:D13,D15:D21)</f>
        <v>0</v>
      </c>
      <c r="E22" s="169">
        <f t="shared" si="3"/>
        <v>0</v>
      </c>
      <c r="F22" s="171">
        <f t="shared" si="3"/>
        <v>0</v>
      </c>
      <c r="G22" s="171">
        <f t="shared" si="3"/>
        <v>0</v>
      </c>
      <c r="H22" s="171">
        <f t="shared" si="3"/>
        <v>0</v>
      </c>
      <c r="I22" s="170">
        <f t="shared" si="3"/>
        <v>0</v>
      </c>
      <c r="J22" s="302"/>
      <c r="K22" s="395">
        <f t="shared" si="2"/>
        <v>0</v>
      </c>
      <c r="L22" s="396">
        <f t="shared" si="2"/>
        <v>0</v>
      </c>
      <c r="M22" s="396">
        <f t="shared" si="2"/>
        <v>0</v>
      </c>
      <c r="N22" s="396">
        <f t="shared" si="2"/>
        <v>0</v>
      </c>
      <c r="O22" s="396">
        <f t="shared" si="2"/>
        <v>0</v>
      </c>
      <c r="P22" s="397">
        <f t="shared" si="2"/>
        <v>0</v>
      </c>
    </row>
    <row r="23" spans="1:16" x14ac:dyDescent="0.45">
      <c r="A23" s="178"/>
      <c r="B23" s="177"/>
      <c r="C23" s="172"/>
      <c r="D23" s="172"/>
      <c r="E23" s="172"/>
      <c r="F23" s="172"/>
      <c r="G23" s="172"/>
      <c r="H23" s="172"/>
      <c r="I23" s="173"/>
      <c r="J23" s="302"/>
      <c r="K23" s="401"/>
      <c r="L23" s="555"/>
      <c r="M23" s="555"/>
      <c r="N23" s="555"/>
      <c r="O23" s="555"/>
      <c r="P23" s="402"/>
    </row>
    <row r="24" spans="1:16" x14ac:dyDescent="0.45">
      <c r="A24" s="527">
        <v>2</v>
      </c>
      <c r="B24" s="166" t="s">
        <v>92</v>
      </c>
      <c r="C24" s="174" t="s">
        <v>25</v>
      </c>
      <c r="D24" s="174" t="s">
        <v>25</v>
      </c>
      <c r="E24" s="174" t="s">
        <v>25</v>
      </c>
      <c r="F24" s="174" t="s">
        <v>25</v>
      </c>
      <c r="G24" s="174" t="s">
        <v>25</v>
      </c>
      <c r="H24" s="174" t="s">
        <v>25</v>
      </c>
      <c r="I24" s="175" t="s">
        <v>25</v>
      </c>
      <c r="J24" s="302"/>
      <c r="K24" s="403"/>
      <c r="L24" s="404"/>
      <c r="M24" s="404"/>
      <c r="N24" s="404"/>
      <c r="O24" s="404"/>
      <c r="P24" s="405"/>
    </row>
    <row r="25" spans="1:16" x14ac:dyDescent="0.45">
      <c r="A25" s="528" t="s">
        <v>41</v>
      </c>
      <c r="B25" s="556" t="s">
        <v>93</v>
      </c>
      <c r="C25" s="530">
        <v>0</v>
      </c>
      <c r="D25" s="531">
        <v>0</v>
      </c>
      <c r="E25" s="530">
        <v>0</v>
      </c>
      <c r="F25" s="532">
        <v>0</v>
      </c>
      <c r="G25" s="532">
        <v>0</v>
      </c>
      <c r="H25" s="532">
        <v>0</v>
      </c>
      <c r="I25" s="531">
        <v>0</v>
      </c>
      <c r="J25" s="302"/>
      <c r="K25" s="389">
        <f t="shared" ref="K25:P32" si="4">IF(AND(C25=0,D25=0),0,IF(AND(C25=0,D25&gt;0),1,IF(AND(C25=0,D25&lt;0),-1,(D25-C25)/ABS(C25))))</f>
        <v>0</v>
      </c>
      <c r="L25" s="390">
        <f t="shared" si="4"/>
        <v>0</v>
      </c>
      <c r="M25" s="390">
        <f t="shared" si="4"/>
        <v>0</v>
      </c>
      <c r="N25" s="390">
        <f t="shared" si="4"/>
        <v>0</v>
      </c>
      <c r="O25" s="390">
        <f t="shared" si="4"/>
        <v>0</v>
      </c>
      <c r="P25" s="391">
        <f t="shared" si="4"/>
        <v>0</v>
      </c>
    </row>
    <row r="26" spans="1:16" x14ac:dyDescent="0.45">
      <c r="A26" s="533" t="s">
        <v>43</v>
      </c>
      <c r="B26" s="534" t="s">
        <v>94</v>
      </c>
      <c r="C26" s="535">
        <v>0</v>
      </c>
      <c r="D26" s="536">
        <v>0</v>
      </c>
      <c r="E26" s="535">
        <v>0</v>
      </c>
      <c r="F26" s="537">
        <v>0</v>
      </c>
      <c r="G26" s="537">
        <v>0</v>
      </c>
      <c r="H26" s="537">
        <v>0</v>
      </c>
      <c r="I26" s="536">
        <v>0</v>
      </c>
      <c r="J26" s="302"/>
      <c r="K26" s="392">
        <f t="shared" si="4"/>
        <v>0</v>
      </c>
      <c r="L26" s="393">
        <f t="shared" si="4"/>
        <v>0</v>
      </c>
      <c r="M26" s="393">
        <f t="shared" si="4"/>
        <v>0</v>
      </c>
      <c r="N26" s="393">
        <f t="shared" si="4"/>
        <v>0</v>
      </c>
      <c r="O26" s="393">
        <f t="shared" si="4"/>
        <v>0</v>
      </c>
      <c r="P26" s="394">
        <f t="shared" si="4"/>
        <v>0</v>
      </c>
    </row>
    <row r="27" spans="1:16" x14ac:dyDescent="0.45">
      <c r="A27" s="533" t="s">
        <v>45</v>
      </c>
      <c r="B27" s="534" t="s">
        <v>82</v>
      </c>
      <c r="C27" s="535">
        <v>0</v>
      </c>
      <c r="D27" s="536">
        <v>0</v>
      </c>
      <c r="E27" s="535">
        <v>0</v>
      </c>
      <c r="F27" s="537">
        <v>0</v>
      </c>
      <c r="G27" s="537">
        <v>0</v>
      </c>
      <c r="H27" s="537">
        <v>0</v>
      </c>
      <c r="I27" s="536">
        <v>0</v>
      </c>
      <c r="J27" s="302"/>
      <c r="K27" s="392">
        <f t="shared" si="4"/>
        <v>0</v>
      </c>
      <c r="L27" s="393">
        <f t="shared" si="4"/>
        <v>0</v>
      </c>
      <c r="M27" s="393">
        <f t="shared" si="4"/>
        <v>0</v>
      </c>
      <c r="N27" s="393">
        <f t="shared" si="4"/>
        <v>0</v>
      </c>
      <c r="O27" s="393">
        <f t="shared" si="4"/>
        <v>0</v>
      </c>
      <c r="P27" s="394">
        <f t="shared" si="4"/>
        <v>0</v>
      </c>
    </row>
    <row r="28" spans="1:16" x14ac:dyDescent="0.45">
      <c r="A28" s="533" t="s">
        <v>47</v>
      </c>
      <c r="B28" s="534" t="s">
        <v>95</v>
      </c>
      <c r="C28" s="535">
        <v>0</v>
      </c>
      <c r="D28" s="536">
        <v>0</v>
      </c>
      <c r="E28" s="535">
        <v>0</v>
      </c>
      <c r="F28" s="537">
        <v>0</v>
      </c>
      <c r="G28" s="537">
        <v>0</v>
      </c>
      <c r="H28" s="537">
        <v>0</v>
      </c>
      <c r="I28" s="536">
        <v>0</v>
      </c>
      <c r="J28" s="302"/>
      <c r="K28" s="392">
        <f t="shared" si="4"/>
        <v>0</v>
      </c>
      <c r="L28" s="393">
        <f t="shared" si="4"/>
        <v>0</v>
      </c>
      <c r="M28" s="393">
        <f t="shared" si="4"/>
        <v>0</v>
      </c>
      <c r="N28" s="393">
        <f t="shared" si="4"/>
        <v>0</v>
      </c>
      <c r="O28" s="393">
        <f t="shared" si="4"/>
        <v>0</v>
      </c>
      <c r="P28" s="394">
        <f t="shared" si="4"/>
        <v>0</v>
      </c>
    </row>
    <row r="29" spans="1:16" x14ac:dyDescent="0.45">
      <c r="A29" s="533" t="s">
        <v>49</v>
      </c>
      <c r="B29" s="534" t="s">
        <v>96</v>
      </c>
      <c r="C29" s="535">
        <v>0</v>
      </c>
      <c r="D29" s="536">
        <v>0</v>
      </c>
      <c r="E29" s="535">
        <v>0</v>
      </c>
      <c r="F29" s="537">
        <v>0</v>
      </c>
      <c r="G29" s="537">
        <v>0</v>
      </c>
      <c r="H29" s="537">
        <v>0</v>
      </c>
      <c r="I29" s="536">
        <v>0</v>
      </c>
      <c r="J29" s="302"/>
      <c r="K29" s="392">
        <f t="shared" si="4"/>
        <v>0</v>
      </c>
      <c r="L29" s="393">
        <f t="shared" si="4"/>
        <v>0</v>
      </c>
      <c r="M29" s="393">
        <f t="shared" si="4"/>
        <v>0</v>
      </c>
      <c r="N29" s="393">
        <f t="shared" si="4"/>
        <v>0</v>
      </c>
      <c r="O29" s="393">
        <f t="shared" si="4"/>
        <v>0</v>
      </c>
      <c r="P29" s="394">
        <f t="shared" si="4"/>
        <v>0</v>
      </c>
    </row>
    <row r="30" spans="1:16" x14ac:dyDescent="0.45">
      <c r="A30" s="533" t="s">
        <v>51</v>
      </c>
      <c r="B30" s="534" t="s">
        <v>97</v>
      </c>
      <c r="C30" s="535">
        <v>0</v>
      </c>
      <c r="D30" s="536">
        <v>0</v>
      </c>
      <c r="E30" s="535">
        <v>0</v>
      </c>
      <c r="F30" s="537">
        <v>0</v>
      </c>
      <c r="G30" s="537">
        <v>0</v>
      </c>
      <c r="H30" s="537">
        <v>0</v>
      </c>
      <c r="I30" s="536">
        <v>0</v>
      </c>
      <c r="J30" s="302"/>
      <c r="K30" s="392">
        <f t="shared" si="4"/>
        <v>0</v>
      </c>
      <c r="L30" s="393">
        <f t="shared" si="4"/>
        <v>0</v>
      </c>
      <c r="M30" s="393">
        <f t="shared" si="4"/>
        <v>0</v>
      </c>
      <c r="N30" s="393">
        <f t="shared" si="4"/>
        <v>0</v>
      </c>
      <c r="O30" s="393">
        <f t="shared" si="4"/>
        <v>0</v>
      </c>
      <c r="P30" s="394">
        <f t="shared" si="4"/>
        <v>0</v>
      </c>
    </row>
    <row r="31" spans="1:16" x14ac:dyDescent="0.45">
      <c r="A31" s="550" t="s">
        <v>98</v>
      </c>
      <c r="B31" s="551" t="s">
        <v>99</v>
      </c>
      <c r="C31" s="552">
        <v>0</v>
      </c>
      <c r="D31" s="553">
        <v>0</v>
      </c>
      <c r="E31" s="552">
        <v>0</v>
      </c>
      <c r="F31" s="554">
        <v>0</v>
      </c>
      <c r="G31" s="554">
        <v>0</v>
      </c>
      <c r="H31" s="554">
        <v>0</v>
      </c>
      <c r="I31" s="553">
        <v>0</v>
      </c>
      <c r="J31" s="302"/>
      <c r="K31" s="392">
        <f t="shared" si="4"/>
        <v>0</v>
      </c>
      <c r="L31" s="393">
        <f t="shared" si="4"/>
        <v>0</v>
      </c>
      <c r="M31" s="393">
        <f t="shared" si="4"/>
        <v>0</v>
      </c>
      <c r="N31" s="393">
        <f t="shared" si="4"/>
        <v>0</v>
      </c>
      <c r="O31" s="393">
        <f t="shared" si="4"/>
        <v>0</v>
      </c>
      <c r="P31" s="394">
        <f t="shared" si="4"/>
        <v>0</v>
      </c>
    </row>
    <row r="32" spans="1:16" x14ac:dyDescent="0.45">
      <c r="A32" s="180" t="s">
        <v>100</v>
      </c>
      <c r="B32" s="176" t="s">
        <v>101</v>
      </c>
      <c r="C32" s="169">
        <f>SUM(C25:C31)</f>
        <v>0</v>
      </c>
      <c r="D32" s="170">
        <f t="shared" ref="D32:I32" si="5">SUM(D25:D31)</f>
        <v>0</v>
      </c>
      <c r="E32" s="169">
        <f t="shared" si="5"/>
        <v>0</v>
      </c>
      <c r="F32" s="171">
        <f t="shared" si="5"/>
        <v>0</v>
      </c>
      <c r="G32" s="171">
        <f t="shared" si="5"/>
        <v>0</v>
      </c>
      <c r="H32" s="171">
        <f t="shared" si="5"/>
        <v>0</v>
      </c>
      <c r="I32" s="170">
        <f t="shared" si="5"/>
        <v>0</v>
      </c>
      <c r="J32" s="302"/>
      <c r="K32" s="395">
        <f t="shared" si="4"/>
        <v>0</v>
      </c>
      <c r="L32" s="396">
        <f t="shared" si="4"/>
        <v>0</v>
      </c>
      <c r="M32" s="396">
        <f t="shared" si="4"/>
        <v>0</v>
      </c>
      <c r="N32" s="396">
        <f t="shared" si="4"/>
        <v>0</v>
      </c>
      <c r="O32" s="396">
        <f t="shared" si="4"/>
        <v>0</v>
      </c>
      <c r="P32" s="397">
        <f t="shared" si="4"/>
        <v>0</v>
      </c>
    </row>
    <row r="33" spans="1:16" x14ac:dyDescent="0.45">
      <c r="A33" s="178"/>
      <c r="B33" s="177"/>
      <c r="C33" s="172"/>
      <c r="D33" s="172"/>
      <c r="E33" s="172"/>
      <c r="F33" s="172"/>
      <c r="G33" s="172"/>
      <c r="H33" s="172"/>
      <c r="I33" s="173"/>
      <c r="J33" s="302"/>
      <c r="K33" s="401"/>
      <c r="L33" s="555"/>
      <c r="M33" s="555"/>
      <c r="N33" s="555"/>
      <c r="O33" s="555"/>
      <c r="P33" s="402"/>
    </row>
    <row r="34" spans="1:16" x14ac:dyDescent="0.45">
      <c r="A34" s="527">
        <v>3</v>
      </c>
      <c r="B34" s="166" t="s">
        <v>102</v>
      </c>
      <c r="C34" s="174" t="s">
        <v>25</v>
      </c>
      <c r="D34" s="174" t="s">
        <v>25</v>
      </c>
      <c r="E34" s="174" t="s">
        <v>25</v>
      </c>
      <c r="F34" s="174" t="s">
        <v>25</v>
      </c>
      <c r="G34" s="174" t="s">
        <v>25</v>
      </c>
      <c r="H34" s="174" t="s">
        <v>25</v>
      </c>
      <c r="I34" s="175" t="s">
        <v>25</v>
      </c>
      <c r="J34" s="302"/>
      <c r="K34" s="403"/>
      <c r="L34" s="404"/>
      <c r="M34" s="404"/>
      <c r="N34" s="404"/>
      <c r="O34" s="404"/>
      <c r="P34" s="405"/>
    </row>
    <row r="35" spans="1:16" x14ac:dyDescent="0.45">
      <c r="A35" s="528" t="s">
        <v>103</v>
      </c>
      <c r="B35" s="556" t="s">
        <v>104</v>
      </c>
      <c r="C35" s="530">
        <v>0</v>
      </c>
      <c r="D35" s="531">
        <v>0</v>
      </c>
      <c r="E35" s="530">
        <v>0</v>
      </c>
      <c r="F35" s="532">
        <v>0</v>
      </c>
      <c r="G35" s="532">
        <v>0</v>
      </c>
      <c r="H35" s="532">
        <v>0</v>
      </c>
      <c r="I35" s="531">
        <v>0</v>
      </c>
      <c r="J35" s="302"/>
      <c r="K35" s="389">
        <f t="shared" ref="K35:P42" si="6">IF(AND(C35=0,D35=0),0,IF(AND(C35=0,D35&gt;0),1,IF(AND(C35=0,D35&lt;0),-1,(D35-C35)/ABS(C35))))</f>
        <v>0</v>
      </c>
      <c r="L35" s="390">
        <f t="shared" si="6"/>
        <v>0</v>
      </c>
      <c r="M35" s="390">
        <f t="shared" si="6"/>
        <v>0</v>
      </c>
      <c r="N35" s="390">
        <f t="shared" si="6"/>
        <v>0</v>
      </c>
      <c r="O35" s="390">
        <f t="shared" si="6"/>
        <v>0</v>
      </c>
      <c r="P35" s="391">
        <f t="shared" si="6"/>
        <v>0</v>
      </c>
    </row>
    <row r="36" spans="1:16" x14ac:dyDescent="0.45">
      <c r="A36" s="533" t="s">
        <v>105</v>
      </c>
      <c r="B36" s="534" t="s">
        <v>106</v>
      </c>
      <c r="C36" s="535">
        <v>0</v>
      </c>
      <c r="D36" s="536">
        <v>0</v>
      </c>
      <c r="E36" s="535">
        <v>0</v>
      </c>
      <c r="F36" s="537">
        <v>0</v>
      </c>
      <c r="G36" s="537">
        <v>0</v>
      </c>
      <c r="H36" s="537">
        <v>0</v>
      </c>
      <c r="I36" s="536">
        <v>0</v>
      </c>
      <c r="J36" s="302"/>
      <c r="K36" s="392">
        <f t="shared" si="6"/>
        <v>0</v>
      </c>
      <c r="L36" s="393">
        <f t="shared" si="6"/>
        <v>0</v>
      </c>
      <c r="M36" s="393">
        <f t="shared" si="6"/>
        <v>0</v>
      </c>
      <c r="N36" s="393">
        <f t="shared" si="6"/>
        <v>0</v>
      </c>
      <c r="O36" s="393">
        <f t="shared" si="6"/>
        <v>0</v>
      </c>
      <c r="P36" s="394">
        <f t="shared" si="6"/>
        <v>0</v>
      </c>
    </row>
    <row r="37" spans="1:16" x14ac:dyDescent="0.45">
      <c r="A37" s="533" t="s">
        <v>107</v>
      </c>
      <c r="B37" s="557" t="s">
        <v>108</v>
      </c>
      <c r="C37" s="535">
        <v>0</v>
      </c>
      <c r="D37" s="536">
        <v>0</v>
      </c>
      <c r="E37" s="535">
        <v>0</v>
      </c>
      <c r="F37" s="537">
        <v>0</v>
      </c>
      <c r="G37" s="537">
        <v>0</v>
      </c>
      <c r="H37" s="537">
        <v>0</v>
      </c>
      <c r="I37" s="536">
        <v>0</v>
      </c>
      <c r="J37" s="302"/>
      <c r="K37" s="392">
        <f t="shared" si="6"/>
        <v>0</v>
      </c>
      <c r="L37" s="393">
        <f t="shared" si="6"/>
        <v>0</v>
      </c>
      <c r="M37" s="393">
        <f t="shared" si="6"/>
        <v>0</v>
      </c>
      <c r="N37" s="393">
        <f t="shared" si="6"/>
        <v>0</v>
      </c>
      <c r="O37" s="393">
        <f t="shared" si="6"/>
        <v>0</v>
      </c>
      <c r="P37" s="394">
        <f t="shared" si="6"/>
        <v>0</v>
      </c>
    </row>
    <row r="38" spans="1:16" x14ac:dyDescent="0.45">
      <c r="A38" s="533" t="s">
        <v>109</v>
      </c>
      <c r="B38" s="534" t="s">
        <v>110</v>
      </c>
      <c r="C38" s="535">
        <v>0</v>
      </c>
      <c r="D38" s="536">
        <v>0</v>
      </c>
      <c r="E38" s="535">
        <v>0</v>
      </c>
      <c r="F38" s="537">
        <v>0</v>
      </c>
      <c r="G38" s="537">
        <v>0</v>
      </c>
      <c r="H38" s="537">
        <v>0</v>
      </c>
      <c r="I38" s="536">
        <v>0</v>
      </c>
      <c r="J38" s="302"/>
      <c r="K38" s="392">
        <f t="shared" si="6"/>
        <v>0</v>
      </c>
      <c r="L38" s="393">
        <f t="shared" si="6"/>
        <v>0</v>
      </c>
      <c r="M38" s="393">
        <f t="shared" si="6"/>
        <v>0</v>
      </c>
      <c r="N38" s="393">
        <f t="shared" si="6"/>
        <v>0</v>
      </c>
      <c r="O38" s="393">
        <f t="shared" si="6"/>
        <v>0</v>
      </c>
      <c r="P38" s="394">
        <f t="shared" si="6"/>
        <v>0</v>
      </c>
    </row>
    <row r="39" spans="1:16" x14ac:dyDescent="0.45">
      <c r="A39" s="533" t="s">
        <v>111</v>
      </c>
      <c r="B39" s="534" t="s">
        <v>112</v>
      </c>
      <c r="C39" s="535">
        <v>0</v>
      </c>
      <c r="D39" s="536">
        <v>0</v>
      </c>
      <c r="E39" s="535">
        <v>0</v>
      </c>
      <c r="F39" s="537">
        <v>0</v>
      </c>
      <c r="G39" s="537">
        <v>0</v>
      </c>
      <c r="H39" s="537">
        <v>0</v>
      </c>
      <c r="I39" s="536">
        <v>0</v>
      </c>
      <c r="J39" s="302"/>
      <c r="K39" s="392">
        <f t="shared" si="6"/>
        <v>0</v>
      </c>
      <c r="L39" s="393">
        <f t="shared" si="6"/>
        <v>0</v>
      </c>
      <c r="M39" s="393">
        <f t="shared" si="6"/>
        <v>0</v>
      </c>
      <c r="N39" s="393">
        <f t="shared" si="6"/>
        <v>0</v>
      </c>
      <c r="O39" s="393">
        <f t="shared" si="6"/>
        <v>0</v>
      </c>
      <c r="P39" s="394">
        <f t="shared" si="6"/>
        <v>0</v>
      </c>
    </row>
    <row r="40" spans="1:16" x14ac:dyDescent="0.45">
      <c r="A40" s="533" t="s">
        <v>113</v>
      </c>
      <c r="B40" s="534" t="s">
        <v>768</v>
      </c>
      <c r="C40" s="535">
        <v>0</v>
      </c>
      <c r="D40" s="536">
        <v>0</v>
      </c>
      <c r="E40" s="535">
        <v>0</v>
      </c>
      <c r="F40" s="537">
        <v>0</v>
      </c>
      <c r="G40" s="537">
        <v>0</v>
      </c>
      <c r="H40" s="537">
        <v>0</v>
      </c>
      <c r="I40" s="536">
        <v>0</v>
      </c>
      <c r="J40" s="302"/>
      <c r="K40" s="392">
        <f t="shared" si="6"/>
        <v>0</v>
      </c>
      <c r="L40" s="393">
        <f t="shared" si="6"/>
        <v>0</v>
      </c>
      <c r="M40" s="393">
        <f t="shared" si="6"/>
        <v>0</v>
      </c>
      <c r="N40" s="393">
        <f t="shared" si="6"/>
        <v>0</v>
      </c>
      <c r="O40" s="393">
        <f t="shared" si="6"/>
        <v>0</v>
      </c>
      <c r="P40" s="394">
        <f t="shared" si="6"/>
        <v>0</v>
      </c>
    </row>
    <row r="41" spans="1:16" x14ac:dyDescent="0.45">
      <c r="A41" s="550" t="s">
        <v>114</v>
      </c>
      <c r="B41" s="551" t="s">
        <v>115</v>
      </c>
      <c r="C41" s="552">
        <v>0</v>
      </c>
      <c r="D41" s="553">
        <v>0</v>
      </c>
      <c r="E41" s="552">
        <v>0</v>
      </c>
      <c r="F41" s="554">
        <v>0</v>
      </c>
      <c r="G41" s="554">
        <v>0</v>
      </c>
      <c r="H41" s="554">
        <v>0</v>
      </c>
      <c r="I41" s="553">
        <v>0</v>
      </c>
      <c r="J41" s="302"/>
      <c r="K41" s="392">
        <f t="shared" si="6"/>
        <v>0</v>
      </c>
      <c r="L41" s="393">
        <f t="shared" si="6"/>
        <v>0</v>
      </c>
      <c r="M41" s="393">
        <f t="shared" si="6"/>
        <v>0</v>
      </c>
      <c r="N41" s="393">
        <f t="shared" si="6"/>
        <v>0</v>
      </c>
      <c r="O41" s="393">
        <f t="shared" si="6"/>
        <v>0</v>
      </c>
      <c r="P41" s="394">
        <f t="shared" si="6"/>
        <v>0</v>
      </c>
    </row>
    <row r="42" spans="1:16" x14ac:dyDescent="0.45">
      <c r="A42" s="180" t="s">
        <v>116</v>
      </c>
      <c r="B42" s="176" t="s">
        <v>117</v>
      </c>
      <c r="C42" s="169">
        <f>SUM(C35:C41)</f>
        <v>0</v>
      </c>
      <c r="D42" s="170">
        <f t="shared" ref="D42:I42" si="7">SUM(D35:D41)</f>
        <v>0</v>
      </c>
      <c r="E42" s="169">
        <f t="shared" si="7"/>
        <v>0</v>
      </c>
      <c r="F42" s="171">
        <f t="shared" si="7"/>
        <v>0</v>
      </c>
      <c r="G42" s="171">
        <f t="shared" si="7"/>
        <v>0</v>
      </c>
      <c r="H42" s="171">
        <f t="shared" si="7"/>
        <v>0</v>
      </c>
      <c r="I42" s="170">
        <f t="shared" si="7"/>
        <v>0</v>
      </c>
      <c r="J42" s="302"/>
      <c r="K42" s="395">
        <f t="shared" si="6"/>
        <v>0</v>
      </c>
      <c r="L42" s="396">
        <f t="shared" si="6"/>
        <v>0</v>
      </c>
      <c r="M42" s="396">
        <f t="shared" si="6"/>
        <v>0</v>
      </c>
      <c r="N42" s="396">
        <f t="shared" si="6"/>
        <v>0</v>
      </c>
      <c r="O42" s="396">
        <f t="shared" si="6"/>
        <v>0</v>
      </c>
      <c r="P42" s="397">
        <f t="shared" si="6"/>
        <v>0</v>
      </c>
    </row>
    <row r="43" spans="1:16" x14ac:dyDescent="0.45">
      <c r="A43" s="178"/>
      <c r="B43" s="177"/>
      <c r="C43" s="172"/>
      <c r="D43" s="172"/>
      <c r="E43" s="172"/>
      <c r="F43" s="172"/>
      <c r="G43" s="172"/>
      <c r="H43" s="172"/>
      <c r="I43" s="173"/>
      <c r="J43" s="302"/>
      <c r="K43" s="403"/>
      <c r="L43" s="404"/>
      <c r="M43" s="404"/>
      <c r="N43" s="404"/>
      <c r="O43" s="404"/>
      <c r="P43" s="405"/>
    </row>
    <row r="44" spans="1:16" x14ac:dyDescent="0.45">
      <c r="A44" s="558">
        <v>4</v>
      </c>
      <c r="B44" s="559" t="s">
        <v>118</v>
      </c>
      <c r="C44" s="560">
        <v>0</v>
      </c>
      <c r="D44" s="561">
        <v>0</v>
      </c>
      <c r="E44" s="560">
        <v>0</v>
      </c>
      <c r="F44" s="562">
        <v>0</v>
      </c>
      <c r="G44" s="562">
        <v>0</v>
      </c>
      <c r="H44" s="562">
        <v>0</v>
      </c>
      <c r="I44" s="561">
        <v>0</v>
      </c>
      <c r="J44" s="302"/>
      <c r="K44" s="406">
        <f t="shared" ref="K44:P44" si="8">IF(AND(C44=0,D44=0),0,IF(AND(C44=0,D44&gt;0),1,IF(AND(C44=0,D44&lt;0),-1,(D44-C44)/ABS(C44))))</f>
        <v>0</v>
      </c>
      <c r="L44" s="407">
        <f t="shared" si="8"/>
        <v>0</v>
      </c>
      <c r="M44" s="407">
        <f t="shared" si="8"/>
        <v>0</v>
      </c>
      <c r="N44" s="407">
        <f t="shared" si="8"/>
        <v>0</v>
      </c>
      <c r="O44" s="407">
        <f t="shared" si="8"/>
        <v>0</v>
      </c>
      <c r="P44" s="408">
        <f t="shared" si="8"/>
        <v>0</v>
      </c>
    </row>
    <row r="45" spans="1:16" x14ac:dyDescent="0.45">
      <c r="A45" s="178"/>
      <c r="B45" s="177"/>
      <c r="C45" s="172"/>
      <c r="D45" s="172"/>
      <c r="E45" s="172"/>
      <c r="F45" s="172"/>
      <c r="G45" s="172"/>
      <c r="H45" s="172"/>
      <c r="I45" s="173"/>
      <c r="J45" s="302"/>
      <c r="K45" s="409"/>
      <c r="L45" s="410"/>
      <c r="M45" s="410"/>
      <c r="N45" s="410"/>
      <c r="O45" s="410"/>
      <c r="P45" s="411"/>
    </row>
    <row r="46" spans="1:16" x14ac:dyDescent="0.45">
      <c r="A46" s="180">
        <v>5</v>
      </c>
      <c r="B46" s="176" t="s">
        <v>119</v>
      </c>
      <c r="C46" s="169">
        <f>C32-C42+C44</f>
        <v>0</v>
      </c>
      <c r="D46" s="170">
        <f t="shared" ref="D46:I46" si="9">D32-D42+D44</f>
        <v>0</v>
      </c>
      <c r="E46" s="169">
        <f t="shared" si="9"/>
        <v>0</v>
      </c>
      <c r="F46" s="171">
        <f t="shared" si="9"/>
        <v>0</v>
      </c>
      <c r="G46" s="171">
        <f t="shared" si="9"/>
        <v>0</v>
      </c>
      <c r="H46" s="171">
        <f t="shared" si="9"/>
        <v>0</v>
      </c>
      <c r="I46" s="170">
        <f t="shared" si="9"/>
        <v>0</v>
      </c>
      <c r="J46" s="302"/>
      <c r="K46" s="406">
        <f t="shared" ref="K46:P46" si="10">IF(AND(C46=0,D46=0),0,IF(AND(C46=0,D46&gt;0),1,IF(AND(C46=0,D46&lt;0),-1,(D46-C46)/ABS(C46))))</f>
        <v>0</v>
      </c>
      <c r="L46" s="407">
        <f t="shared" si="10"/>
        <v>0</v>
      </c>
      <c r="M46" s="407">
        <f t="shared" si="10"/>
        <v>0</v>
      </c>
      <c r="N46" s="407">
        <f t="shared" si="10"/>
        <v>0</v>
      </c>
      <c r="O46" s="407">
        <f t="shared" si="10"/>
        <v>0</v>
      </c>
      <c r="P46" s="408">
        <f t="shared" si="10"/>
        <v>0</v>
      </c>
    </row>
    <row r="47" spans="1:16" x14ac:dyDescent="0.45">
      <c r="A47" s="178"/>
      <c r="B47" s="177"/>
      <c r="C47" s="172"/>
      <c r="D47" s="172"/>
      <c r="E47" s="172"/>
      <c r="F47" s="172"/>
      <c r="G47" s="172"/>
      <c r="H47" s="172"/>
      <c r="I47" s="173"/>
      <c r="J47" s="302"/>
      <c r="K47" s="401"/>
      <c r="L47" s="555"/>
      <c r="M47" s="555"/>
      <c r="N47" s="555"/>
      <c r="O47" s="555"/>
      <c r="P47" s="402"/>
    </row>
    <row r="48" spans="1:16" x14ac:dyDescent="0.45">
      <c r="A48" s="179">
        <v>6</v>
      </c>
      <c r="B48" s="176" t="s">
        <v>120</v>
      </c>
      <c r="C48" s="169">
        <f>C22+C46</f>
        <v>0</v>
      </c>
      <c r="D48" s="170">
        <f t="shared" ref="D48:I48" si="11">D22+D46</f>
        <v>0</v>
      </c>
      <c r="E48" s="169">
        <f t="shared" si="11"/>
        <v>0</v>
      </c>
      <c r="F48" s="171">
        <f t="shared" si="11"/>
        <v>0</v>
      </c>
      <c r="G48" s="171">
        <f t="shared" si="11"/>
        <v>0</v>
      </c>
      <c r="H48" s="171">
        <f t="shared" si="11"/>
        <v>0</v>
      </c>
      <c r="I48" s="170">
        <f t="shared" si="11"/>
        <v>0</v>
      </c>
      <c r="J48" s="302"/>
      <c r="K48" s="406">
        <f t="shared" ref="K48:P48" si="12">IF(AND(C48=0,D48=0),0,IF(AND(C48=0,D48&gt;0),1,IF(AND(C48=0,D48&lt;0),-1,(D48-C48)/ABS(C48))))</f>
        <v>0</v>
      </c>
      <c r="L48" s="407">
        <f t="shared" si="12"/>
        <v>0</v>
      </c>
      <c r="M48" s="407">
        <f t="shared" si="12"/>
        <v>0</v>
      </c>
      <c r="N48" s="407">
        <f t="shared" si="12"/>
        <v>0</v>
      </c>
      <c r="O48" s="407">
        <f t="shared" si="12"/>
        <v>0</v>
      </c>
      <c r="P48" s="408">
        <f t="shared" si="12"/>
        <v>0</v>
      </c>
    </row>
    <row r="49" spans="1:16" x14ac:dyDescent="0.45">
      <c r="A49" s="178"/>
      <c r="B49" s="177"/>
      <c r="C49" s="172"/>
      <c r="D49" s="172"/>
      <c r="E49" s="172"/>
      <c r="F49" s="172"/>
      <c r="G49" s="172"/>
      <c r="H49" s="172"/>
      <c r="I49" s="173"/>
      <c r="J49" s="302"/>
      <c r="K49" s="401"/>
      <c r="L49" s="555"/>
      <c r="M49" s="555"/>
      <c r="N49" s="555"/>
      <c r="O49" s="555"/>
      <c r="P49" s="402"/>
    </row>
    <row r="50" spans="1:16" x14ac:dyDescent="0.45">
      <c r="A50" s="527">
        <v>7</v>
      </c>
      <c r="B50" s="166" t="s">
        <v>121</v>
      </c>
      <c r="C50" s="174" t="s">
        <v>25</v>
      </c>
      <c r="D50" s="174" t="s">
        <v>25</v>
      </c>
      <c r="E50" s="174" t="s">
        <v>25</v>
      </c>
      <c r="F50" s="174" t="s">
        <v>25</v>
      </c>
      <c r="G50" s="174" t="s">
        <v>25</v>
      </c>
      <c r="H50" s="174" t="s">
        <v>25</v>
      </c>
      <c r="I50" s="175" t="s">
        <v>25</v>
      </c>
      <c r="J50" s="302"/>
      <c r="K50" s="403"/>
      <c r="L50" s="404"/>
      <c r="M50" s="404"/>
      <c r="N50" s="404"/>
      <c r="O50" s="404"/>
      <c r="P50" s="405"/>
    </row>
    <row r="51" spans="1:16" x14ac:dyDescent="0.45">
      <c r="A51" s="528" t="s">
        <v>122</v>
      </c>
      <c r="B51" s="556" t="s">
        <v>106</v>
      </c>
      <c r="C51" s="530">
        <v>0</v>
      </c>
      <c r="D51" s="531">
        <v>0</v>
      </c>
      <c r="E51" s="530">
        <v>0</v>
      </c>
      <c r="F51" s="532">
        <v>0</v>
      </c>
      <c r="G51" s="532">
        <v>0</v>
      </c>
      <c r="H51" s="532">
        <v>0</v>
      </c>
      <c r="I51" s="531">
        <v>0</v>
      </c>
      <c r="J51" s="302"/>
      <c r="K51" s="389">
        <f t="shared" ref="K51:P55" si="13">IF(AND(C51=0,D51=0),0,IF(AND(C51=0,D51&gt;0),1,IF(AND(C51=0,D51&lt;0),-1,(D51-C51)/ABS(C51))))</f>
        <v>0</v>
      </c>
      <c r="L51" s="390">
        <f t="shared" si="13"/>
        <v>0</v>
      </c>
      <c r="M51" s="390">
        <f t="shared" si="13"/>
        <v>0</v>
      </c>
      <c r="N51" s="390">
        <f t="shared" si="13"/>
        <v>0</v>
      </c>
      <c r="O51" s="390">
        <f t="shared" si="13"/>
        <v>0</v>
      </c>
      <c r="P51" s="391">
        <f t="shared" si="13"/>
        <v>0</v>
      </c>
    </row>
    <row r="52" spans="1:16" x14ac:dyDescent="0.45">
      <c r="A52" s="533" t="s">
        <v>123</v>
      </c>
      <c r="B52" s="534" t="s">
        <v>108</v>
      </c>
      <c r="C52" s="535">
        <v>0</v>
      </c>
      <c r="D52" s="536">
        <v>0</v>
      </c>
      <c r="E52" s="535">
        <v>0</v>
      </c>
      <c r="F52" s="537">
        <v>0</v>
      </c>
      <c r="G52" s="537">
        <v>0</v>
      </c>
      <c r="H52" s="537">
        <v>0</v>
      </c>
      <c r="I52" s="536">
        <v>0</v>
      </c>
      <c r="J52" s="302"/>
      <c r="K52" s="392">
        <f t="shared" si="13"/>
        <v>0</v>
      </c>
      <c r="L52" s="393">
        <f t="shared" si="13"/>
        <v>0</v>
      </c>
      <c r="M52" s="393">
        <f t="shared" si="13"/>
        <v>0</v>
      </c>
      <c r="N52" s="393">
        <f t="shared" si="13"/>
        <v>0</v>
      </c>
      <c r="O52" s="393">
        <f t="shared" si="13"/>
        <v>0</v>
      </c>
      <c r="P52" s="394">
        <f t="shared" si="13"/>
        <v>0</v>
      </c>
    </row>
    <row r="53" spans="1:16" x14ac:dyDescent="0.45">
      <c r="A53" s="533" t="s">
        <v>124</v>
      </c>
      <c r="B53" s="534" t="s">
        <v>768</v>
      </c>
      <c r="C53" s="535">
        <v>0</v>
      </c>
      <c r="D53" s="536">
        <v>0</v>
      </c>
      <c r="E53" s="535">
        <v>0</v>
      </c>
      <c r="F53" s="537">
        <v>0</v>
      </c>
      <c r="G53" s="537">
        <v>0</v>
      </c>
      <c r="H53" s="537">
        <v>0</v>
      </c>
      <c r="I53" s="536">
        <v>0</v>
      </c>
      <c r="J53" s="302"/>
      <c r="K53" s="392">
        <f t="shared" si="13"/>
        <v>0</v>
      </c>
      <c r="L53" s="393">
        <f t="shared" si="13"/>
        <v>0</v>
      </c>
      <c r="M53" s="393">
        <f t="shared" si="13"/>
        <v>0</v>
      </c>
      <c r="N53" s="393">
        <f t="shared" si="13"/>
        <v>0</v>
      </c>
      <c r="O53" s="393">
        <f t="shared" si="13"/>
        <v>0</v>
      </c>
      <c r="P53" s="394">
        <f t="shared" si="13"/>
        <v>0</v>
      </c>
    </row>
    <row r="54" spans="1:16" x14ac:dyDescent="0.45">
      <c r="A54" s="550" t="s">
        <v>125</v>
      </c>
      <c r="B54" s="551" t="s">
        <v>126</v>
      </c>
      <c r="C54" s="552">
        <v>0</v>
      </c>
      <c r="D54" s="553">
        <v>0</v>
      </c>
      <c r="E54" s="552">
        <v>0</v>
      </c>
      <c r="F54" s="554">
        <v>0</v>
      </c>
      <c r="G54" s="554">
        <v>0</v>
      </c>
      <c r="H54" s="554">
        <v>0</v>
      </c>
      <c r="I54" s="553">
        <v>0</v>
      </c>
      <c r="J54" s="302"/>
      <c r="K54" s="392">
        <f t="shared" si="13"/>
        <v>0</v>
      </c>
      <c r="L54" s="393">
        <f t="shared" si="13"/>
        <v>0</v>
      </c>
      <c r="M54" s="393">
        <f t="shared" si="13"/>
        <v>0</v>
      </c>
      <c r="N54" s="393">
        <f t="shared" si="13"/>
        <v>0</v>
      </c>
      <c r="O54" s="393">
        <f t="shared" si="13"/>
        <v>0</v>
      </c>
      <c r="P54" s="394">
        <f t="shared" si="13"/>
        <v>0</v>
      </c>
    </row>
    <row r="55" spans="1:16" x14ac:dyDescent="0.45">
      <c r="A55" s="180" t="s">
        <v>127</v>
      </c>
      <c r="B55" s="176" t="s">
        <v>128</v>
      </c>
      <c r="C55" s="169">
        <f>SUM(C51:C54)</f>
        <v>0</v>
      </c>
      <c r="D55" s="170">
        <f t="shared" ref="D55:I55" si="14">SUM(D51:D54)</f>
        <v>0</v>
      </c>
      <c r="E55" s="169">
        <f t="shared" si="14"/>
        <v>0</v>
      </c>
      <c r="F55" s="171">
        <f t="shared" si="14"/>
        <v>0</v>
      </c>
      <c r="G55" s="171">
        <f t="shared" si="14"/>
        <v>0</v>
      </c>
      <c r="H55" s="171">
        <f t="shared" si="14"/>
        <v>0</v>
      </c>
      <c r="I55" s="170">
        <f t="shared" si="14"/>
        <v>0</v>
      </c>
      <c r="J55" s="302"/>
      <c r="K55" s="395">
        <f t="shared" si="13"/>
        <v>0</v>
      </c>
      <c r="L55" s="396">
        <f t="shared" si="13"/>
        <v>0</v>
      </c>
      <c r="M55" s="396">
        <f t="shared" si="13"/>
        <v>0</v>
      </c>
      <c r="N55" s="396">
        <f t="shared" si="13"/>
        <v>0</v>
      </c>
      <c r="O55" s="396">
        <f t="shared" si="13"/>
        <v>0</v>
      </c>
      <c r="P55" s="397">
        <f t="shared" si="13"/>
        <v>0</v>
      </c>
    </row>
    <row r="56" spans="1:16" x14ac:dyDescent="0.45">
      <c r="A56" s="178"/>
      <c r="B56" s="177"/>
      <c r="C56" s="172"/>
      <c r="D56" s="172"/>
      <c r="E56" s="172"/>
      <c r="F56" s="172"/>
      <c r="G56" s="172"/>
      <c r="H56" s="172"/>
      <c r="I56" s="173"/>
      <c r="J56" s="302"/>
      <c r="K56" s="401"/>
      <c r="L56" s="555"/>
      <c r="M56" s="555"/>
      <c r="N56" s="555"/>
      <c r="O56" s="555"/>
      <c r="P56" s="402"/>
    </row>
    <row r="57" spans="1:16" x14ac:dyDescent="0.45">
      <c r="A57" s="527">
        <v>8</v>
      </c>
      <c r="B57" s="166" t="s">
        <v>129</v>
      </c>
      <c r="C57" s="174" t="s">
        <v>25</v>
      </c>
      <c r="D57" s="174" t="s">
        <v>25</v>
      </c>
      <c r="E57" s="174" t="s">
        <v>25</v>
      </c>
      <c r="F57" s="174" t="s">
        <v>25</v>
      </c>
      <c r="G57" s="174" t="s">
        <v>25</v>
      </c>
      <c r="H57" s="174" t="s">
        <v>25</v>
      </c>
      <c r="I57" s="175" t="s">
        <v>25</v>
      </c>
      <c r="J57" s="302"/>
      <c r="K57" s="403"/>
      <c r="L57" s="404"/>
      <c r="M57" s="404"/>
      <c r="N57" s="404"/>
      <c r="O57" s="404"/>
      <c r="P57" s="405"/>
    </row>
    <row r="58" spans="1:16" x14ac:dyDescent="0.45">
      <c r="A58" s="528" t="s">
        <v>130</v>
      </c>
      <c r="B58" s="529" t="s">
        <v>131</v>
      </c>
      <c r="C58" s="530">
        <v>0</v>
      </c>
      <c r="D58" s="531">
        <v>0</v>
      </c>
      <c r="E58" s="530">
        <v>0</v>
      </c>
      <c r="F58" s="532">
        <v>0</v>
      </c>
      <c r="G58" s="532">
        <v>0</v>
      </c>
      <c r="H58" s="532">
        <v>0</v>
      </c>
      <c r="I58" s="531">
        <v>0</v>
      </c>
      <c r="J58" s="302"/>
      <c r="K58" s="389">
        <f t="shared" ref="K58:P60" si="15">IF(AND(C58=0,D58=0),0,IF(AND(C58=0,D58&gt;0),1,IF(AND(C58=0,D58&lt;0),-1,(D58-C58)/ABS(C58))))</f>
        <v>0</v>
      </c>
      <c r="L58" s="390">
        <f t="shared" si="15"/>
        <v>0</v>
      </c>
      <c r="M58" s="390">
        <f t="shared" si="15"/>
        <v>0</v>
      </c>
      <c r="N58" s="390">
        <f t="shared" si="15"/>
        <v>0</v>
      </c>
      <c r="O58" s="390">
        <f t="shared" si="15"/>
        <v>0</v>
      </c>
      <c r="P58" s="391">
        <f t="shared" si="15"/>
        <v>0</v>
      </c>
    </row>
    <row r="59" spans="1:16" x14ac:dyDescent="0.45">
      <c r="A59" s="550" t="s">
        <v>132</v>
      </c>
      <c r="B59" s="563" t="s">
        <v>133</v>
      </c>
      <c r="C59" s="552">
        <v>0</v>
      </c>
      <c r="D59" s="553">
        <v>0</v>
      </c>
      <c r="E59" s="552">
        <v>0</v>
      </c>
      <c r="F59" s="554">
        <v>0</v>
      </c>
      <c r="G59" s="554">
        <v>0</v>
      </c>
      <c r="H59" s="554">
        <v>0</v>
      </c>
      <c r="I59" s="553">
        <v>0</v>
      </c>
      <c r="J59" s="302"/>
      <c r="K59" s="392">
        <f t="shared" si="15"/>
        <v>0</v>
      </c>
      <c r="L59" s="393">
        <f t="shared" si="15"/>
        <v>0</v>
      </c>
      <c r="M59" s="393">
        <f t="shared" si="15"/>
        <v>0</v>
      </c>
      <c r="N59" s="393">
        <f t="shared" si="15"/>
        <v>0</v>
      </c>
      <c r="O59" s="393">
        <f t="shared" si="15"/>
        <v>0</v>
      </c>
      <c r="P59" s="394">
        <f t="shared" si="15"/>
        <v>0</v>
      </c>
    </row>
    <row r="60" spans="1:16" x14ac:dyDescent="0.45">
      <c r="A60" s="180" t="s">
        <v>134</v>
      </c>
      <c r="B60" s="176" t="s">
        <v>135</v>
      </c>
      <c r="C60" s="169">
        <f>SUM(C58:C59)</f>
        <v>0</v>
      </c>
      <c r="D60" s="170">
        <f t="shared" ref="D60:I60" si="16">SUM(D58:D59)</f>
        <v>0</v>
      </c>
      <c r="E60" s="169">
        <f t="shared" si="16"/>
        <v>0</v>
      </c>
      <c r="F60" s="171">
        <f t="shared" si="16"/>
        <v>0</v>
      </c>
      <c r="G60" s="171">
        <f t="shared" si="16"/>
        <v>0</v>
      </c>
      <c r="H60" s="171">
        <f t="shared" si="16"/>
        <v>0</v>
      </c>
      <c r="I60" s="170">
        <f t="shared" si="16"/>
        <v>0</v>
      </c>
      <c r="J60" s="302"/>
      <c r="K60" s="395">
        <f t="shared" si="15"/>
        <v>0</v>
      </c>
      <c r="L60" s="396">
        <f t="shared" si="15"/>
        <v>0</v>
      </c>
      <c r="M60" s="396">
        <f t="shared" si="15"/>
        <v>0</v>
      </c>
      <c r="N60" s="396">
        <f t="shared" si="15"/>
        <v>0</v>
      </c>
      <c r="O60" s="396">
        <f t="shared" si="15"/>
        <v>0</v>
      </c>
      <c r="P60" s="397">
        <f t="shared" si="15"/>
        <v>0</v>
      </c>
    </row>
    <row r="61" spans="1:16" x14ac:dyDescent="0.45">
      <c r="A61" s="178"/>
      <c r="B61" s="177"/>
      <c r="C61" s="172"/>
      <c r="D61" s="172"/>
      <c r="E61" s="172"/>
      <c r="F61" s="172"/>
      <c r="G61" s="172"/>
      <c r="H61" s="172"/>
      <c r="I61" s="173"/>
      <c r="J61" s="302"/>
      <c r="K61" s="401"/>
      <c r="L61" s="555"/>
      <c r="M61" s="555"/>
      <c r="N61" s="555"/>
      <c r="O61" s="555"/>
      <c r="P61" s="402"/>
    </row>
    <row r="62" spans="1:16" x14ac:dyDescent="0.45">
      <c r="A62" s="180">
        <v>9</v>
      </c>
      <c r="B62" s="176" t="s">
        <v>136</v>
      </c>
      <c r="C62" s="169">
        <f>C48-C55-C60</f>
        <v>0</v>
      </c>
      <c r="D62" s="170">
        <f t="shared" ref="D62:I62" si="17">D48-D55-D60</f>
        <v>0</v>
      </c>
      <c r="E62" s="169">
        <f t="shared" si="17"/>
        <v>0</v>
      </c>
      <c r="F62" s="171">
        <f t="shared" si="17"/>
        <v>0</v>
      </c>
      <c r="G62" s="171">
        <f t="shared" si="17"/>
        <v>0</v>
      </c>
      <c r="H62" s="171">
        <f t="shared" si="17"/>
        <v>0</v>
      </c>
      <c r="I62" s="170">
        <f t="shared" si="17"/>
        <v>0</v>
      </c>
      <c r="J62" s="302"/>
      <c r="K62" s="406">
        <f t="shared" ref="K62:P62" si="18">IF(AND(C62=0,D62=0),0,IF(AND(C62=0,D62&gt;0),1,IF(AND(C62=0,D62&lt;0),-1,(D62-C62)/ABS(C62))))</f>
        <v>0</v>
      </c>
      <c r="L62" s="407">
        <f t="shared" si="18"/>
        <v>0</v>
      </c>
      <c r="M62" s="407">
        <f t="shared" si="18"/>
        <v>0</v>
      </c>
      <c r="N62" s="407">
        <f t="shared" si="18"/>
        <v>0</v>
      </c>
      <c r="O62" s="407">
        <f t="shared" si="18"/>
        <v>0</v>
      </c>
      <c r="P62" s="408">
        <f t="shared" si="18"/>
        <v>0</v>
      </c>
    </row>
    <row r="63" spans="1:16" x14ac:dyDescent="0.45">
      <c r="A63" s="178"/>
      <c r="B63" s="177"/>
      <c r="C63" s="172"/>
      <c r="D63" s="172"/>
      <c r="E63" s="172"/>
      <c r="F63" s="172"/>
      <c r="G63" s="172"/>
      <c r="H63" s="172"/>
      <c r="I63" s="173"/>
      <c r="J63" s="302"/>
      <c r="K63" s="401"/>
      <c r="L63" s="555"/>
      <c r="M63" s="555"/>
      <c r="N63" s="555"/>
      <c r="O63" s="555"/>
      <c r="P63" s="402"/>
    </row>
    <row r="64" spans="1:16" x14ac:dyDescent="0.45">
      <c r="A64" s="527">
        <v>10</v>
      </c>
      <c r="B64" s="166" t="s">
        <v>137</v>
      </c>
      <c r="C64" s="174" t="s">
        <v>25</v>
      </c>
      <c r="D64" s="174" t="s">
        <v>25</v>
      </c>
      <c r="E64" s="174" t="s">
        <v>25</v>
      </c>
      <c r="F64" s="174" t="s">
        <v>25</v>
      </c>
      <c r="G64" s="174" t="s">
        <v>25</v>
      </c>
      <c r="H64" s="174" t="s">
        <v>25</v>
      </c>
      <c r="I64" s="175" t="s">
        <v>25</v>
      </c>
      <c r="J64" s="302"/>
      <c r="K64" s="403"/>
      <c r="L64" s="404"/>
      <c r="M64" s="404"/>
      <c r="N64" s="404"/>
      <c r="O64" s="404"/>
      <c r="P64" s="405"/>
    </row>
    <row r="65" spans="1:16" x14ac:dyDescent="0.45">
      <c r="A65" s="528" t="s">
        <v>138</v>
      </c>
      <c r="B65" s="556" t="s">
        <v>139</v>
      </c>
      <c r="C65" s="530">
        <v>0</v>
      </c>
      <c r="D65" s="531">
        <v>0</v>
      </c>
      <c r="E65" s="530">
        <v>0</v>
      </c>
      <c r="F65" s="532">
        <v>0</v>
      </c>
      <c r="G65" s="532">
        <v>0</v>
      </c>
      <c r="H65" s="532">
        <v>0</v>
      </c>
      <c r="I65" s="531">
        <v>0</v>
      </c>
      <c r="J65" s="302"/>
      <c r="K65" s="412">
        <f t="shared" ref="K65:P66" si="19">IF(AND(C65=0,D65=0),0,IF(AND(C65=0,D65&gt;0),1,IF(AND(C65=0,D65&lt;0),-1,(D65-C65)/ABS(C65))))</f>
        <v>0</v>
      </c>
      <c r="L65" s="413">
        <f t="shared" si="19"/>
        <v>0</v>
      </c>
      <c r="M65" s="413">
        <f t="shared" si="19"/>
        <v>0</v>
      </c>
      <c r="N65" s="413">
        <f t="shared" si="19"/>
        <v>0</v>
      </c>
      <c r="O65" s="413">
        <f t="shared" si="19"/>
        <v>0</v>
      </c>
      <c r="P65" s="414">
        <f t="shared" si="19"/>
        <v>0</v>
      </c>
    </row>
    <row r="66" spans="1:16" x14ac:dyDescent="0.45">
      <c r="A66" s="550" t="s">
        <v>140</v>
      </c>
      <c r="B66" s="551" t="s">
        <v>141</v>
      </c>
      <c r="C66" s="552">
        <v>0</v>
      </c>
      <c r="D66" s="553">
        <v>0</v>
      </c>
      <c r="E66" s="552">
        <v>0</v>
      </c>
      <c r="F66" s="554">
        <v>0</v>
      </c>
      <c r="G66" s="554">
        <v>0</v>
      </c>
      <c r="H66" s="554">
        <v>0</v>
      </c>
      <c r="I66" s="553">
        <v>0</v>
      </c>
      <c r="J66" s="302"/>
      <c r="K66" s="415">
        <f t="shared" si="19"/>
        <v>0</v>
      </c>
      <c r="L66" s="416">
        <f t="shared" si="19"/>
        <v>0</v>
      </c>
      <c r="M66" s="416">
        <f t="shared" si="19"/>
        <v>0</v>
      </c>
      <c r="N66" s="416">
        <f t="shared" si="19"/>
        <v>0</v>
      </c>
      <c r="O66" s="416">
        <f t="shared" si="19"/>
        <v>0</v>
      </c>
      <c r="P66" s="417">
        <f t="shared" si="19"/>
        <v>0</v>
      </c>
    </row>
    <row r="67" spans="1:16" x14ac:dyDescent="0.45">
      <c r="A67" s="527">
        <v>11</v>
      </c>
      <c r="B67" s="166" t="s">
        <v>142</v>
      </c>
      <c r="C67" s="174" t="s">
        <v>25</v>
      </c>
      <c r="D67" s="174" t="s">
        <v>25</v>
      </c>
      <c r="E67" s="174" t="s">
        <v>25</v>
      </c>
      <c r="F67" s="174" t="s">
        <v>25</v>
      </c>
      <c r="G67" s="174" t="s">
        <v>25</v>
      </c>
      <c r="H67" s="174" t="s">
        <v>25</v>
      </c>
      <c r="I67" s="175" t="s">
        <v>25</v>
      </c>
      <c r="J67" s="302"/>
      <c r="K67" s="398"/>
      <c r="L67" s="399"/>
      <c r="M67" s="399"/>
      <c r="N67" s="399"/>
      <c r="O67" s="399"/>
      <c r="P67" s="400"/>
    </row>
    <row r="68" spans="1:16" x14ac:dyDescent="0.45">
      <c r="A68" s="528" t="s">
        <v>143</v>
      </c>
      <c r="B68" s="556" t="s">
        <v>144</v>
      </c>
      <c r="C68" s="530">
        <v>0</v>
      </c>
      <c r="D68" s="531">
        <v>0</v>
      </c>
      <c r="E68" s="530">
        <v>0</v>
      </c>
      <c r="F68" s="532">
        <v>0</v>
      </c>
      <c r="G68" s="532">
        <v>0</v>
      </c>
      <c r="H68" s="532">
        <v>0</v>
      </c>
      <c r="I68" s="531">
        <v>0</v>
      </c>
      <c r="J68" s="302"/>
      <c r="K68" s="389">
        <f t="shared" ref="K68:P71" si="20">IF(AND(C68=0,D68=0),0,IF(AND(C68=0,D68&gt;0),1,IF(AND(C68=0,D68&lt;0),-1,(D68-C68)/ABS(C68))))</f>
        <v>0</v>
      </c>
      <c r="L68" s="390">
        <f t="shared" si="20"/>
        <v>0</v>
      </c>
      <c r="M68" s="390">
        <f t="shared" si="20"/>
        <v>0</v>
      </c>
      <c r="N68" s="390">
        <f t="shared" si="20"/>
        <v>0</v>
      </c>
      <c r="O68" s="390">
        <f t="shared" si="20"/>
        <v>0</v>
      </c>
      <c r="P68" s="391">
        <f t="shared" si="20"/>
        <v>0</v>
      </c>
    </row>
    <row r="69" spans="1:16" x14ac:dyDescent="0.45">
      <c r="A69" s="533" t="s">
        <v>145</v>
      </c>
      <c r="B69" s="534" t="s">
        <v>146</v>
      </c>
      <c r="C69" s="535">
        <v>0</v>
      </c>
      <c r="D69" s="536">
        <v>0</v>
      </c>
      <c r="E69" s="535">
        <v>0</v>
      </c>
      <c r="F69" s="537">
        <v>0</v>
      </c>
      <c r="G69" s="537">
        <v>0</v>
      </c>
      <c r="H69" s="537">
        <v>0</v>
      </c>
      <c r="I69" s="536">
        <v>0</v>
      </c>
      <c r="J69" s="302"/>
      <c r="K69" s="392">
        <f t="shared" si="20"/>
        <v>0</v>
      </c>
      <c r="L69" s="393">
        <f t="shared" si="20"/>
        <v>0</v>
      </c>
      <c r="M69" s="393">
        <f t="shared" si="20"/>
        <v>0</v>
      </c>
      <c r="N69" s="393">
        <f t="shared" si="20"/>
        <v>0</v>
      </c>
      <c r="O69" s="393">
        <f t="shared" si="20"/>
        <v>0</v>
      </c>
      <c r="P69" s="394">
        <f t="shared" si="20"/>
        <v>0</v>
      </c>
    </row>
    <row r="70" spans="1:16" x14ac:dyDescent="0.45">
      <c r="A70" s="550" t="s">
        <v>147</v>
      </c>
      <c r="B70" s="551" t="s">
        <v>148</v>
      </c>
      <c r="C70" s="552">
        <v>0</v>
      </c>
      <c r="D70" s="553">
        <v>0</v>
      </c>
      <c r="E70" s="552">
        <v>0</v>
      </c>
      <c r="F70" s="554">
        <v>0</v>
      </c>
      <c r="G70" s="554">
        <v>0</v>
      </c>
      <c r="H70" s="554">
        <v>0</v>
      </c>
      <c r="I70" s="553">
        <v>0</v>
      </c>
      <c r="J70" s="302"/>
      <c r="K70" s="392">
        <f t="shared" si="20"/>
        <v>0</v>
      </c>
      <c r="L70" s="393">
        <f t="shared" si="20"/>
        <v>0</v>
      </c>
      <c r="M70" s="393">
        <f t="shared" si="20"/>
        <v>0</v>
      </c>
      <c r="N70" s="393">
        <f t="shared" si="20"/>
        <v>0</v>
      </c>
      <c r="O70" s="393">
        <f t="shared" si="20"/>
        <v>0</v>
      </c>
      <c r="P70" s="394">
        <f t="shared" si="20"/>
        <v>0</v>
      </c>
    </row>
    <row r="71" spans="1:16" x14ac:dyDescent="0.45">
      <c r="A71" s="180">
        <v>12</v>
      </c>
      <c r="B71" s="564" t="s">
        <v>149</v>
      </c>
      <c r="C71" s="169">
        <f t="shared" ref="C71:I71" si="21">SUM(C65:C66,C68:C70)</f>
        <v>0</v>
      </c>
      <c r="D71" s="170">
        <f t="shared" si="21"/>
        <v>0</v>
      </c>
      <c r="E71" s="169">
        <f t="shared" si="21"/>
        <v>0</v>
      </c>
      <c r="F71" s="171">
        <f t="shared" si="21"/>
        <v>0</v>
      </c>
      <c r="G71" s="171">
        <f t="shared" si="21"/>
        <v>0</v>
      </c>
      <c r="H71" s="171">
        <f t="shared" si="21"/>
        <v>0</v>
      </c>
      <c r="I71" s="170">
        <f t="shared" si="21"/>
        <v>0</v>
      </c>
      <c r="J71" s="302"/>
      <c r="K71" s="395">
        <f t="shared" si="20"/>
        <v>0</v>
      </c>
      <c r="L71" s="396">
        <f t="shared" si="20"/>
        <v>0</v>
      </c>
      <c r="M71" s="396">
        <f t="shared" si="20"/>
        <v>0</v>
      </c>
      <c r="N71" s="396">
        <f t="shared" si="20"/>
        <v>0</v>
      </c>
      <c r="O71" s="396">
        <f t="shared" si="20"/>
        <v>0</v>
      </c>
      <c r="P71" s="397">
        <f t="shared" si="20"/>
        <v>0</v>
      </c>
    </row>
    <row r="72" spans="1:16" x14ac:dyDescent="0.45">
      <c r="A72" s="565"/>
      <c r="B72" s="566"/>
      <c r="C72" s="172"/>
      <c r="D72" s="172"/>
      <c r="E72" s="172"/>
      <c r="F72" s="172"/>
      <c r="G72" s="172"/>
      <c r="H72" s="172"/>
      <c r="I72" s="173"/>
      <c r="J72" s="302"/>
      <c r="K72" s="403"/>
      <c r="L72" s="404"/>
      <c r="M72" s="404"/>
      <c r="N72" s="404"/>
      <c r="O72" s="404"/>
      <c r="P72" s="405"/>
    </row>
    <row r="73" spans="1:16" x14ac:dyDescent="0.45">
      <c r="A73" s="306">
        <v>13</v>
      </c>
      <c r="B73" s="567" t="s">
        <v>68</v>
      </c>
      <c r="C73" s="560">
        <v>0</v>
      </c>
      <c r="D73" s="561">
        <v>0</v>
      </c>
      <c r="E73" s="560">
        <v>0</v>
      </c>
      <c r="F73" s="562">
        <v>0</v>
      </c>
      <c r="G73" s="562">
        <v>0</v>
      </c>
      <c r="H73" s="562">
        <v>0</v>
      </c>
      <c r="I73" s="561">
        <v>0</v>
      </c>
      <c r="J73" s="302"/>
      <c r="K73" s="418">
        <f t="shared" ref="K73:P73" si="22">IF(AND(C73=0,D73=0),0,IF(AND(C73=0,D73&gt;0),1,IF(AND(C73=0,D73&lt;0),-1,(D73-C73)/ABS(C73))))</f>
        <v>0</v>
      </c>
      <c r="L73" s="419">
        <f t="shared" si="22"/>
        <v>0</v>
      </c>
      <c r="M73" s="419">
        <f t="shared" si="22"/>
        <v>0</v>
      </c>
      <c r="N73" s="419">
        <f t="shared" si="22"/>
        <v>0</v>
      </c>
      <c r="O73" s="419">
        <f t="shared" si="22"/>
        <v>0</v>
      </c>
      <c r="P73" s="420">
        <f t="shared" si="22"/>
        <v>0</v>
      </c>
    </row>
    <row r="74" spans="1:16" x14ac:dyDescent="0.45">
      <c r="A74" s="178"/>
      <c r="B74" s="177"/>
      <c r="C74" s="172"/>
      <c r="D74" s="172"/>
      <c r="E74" s="172"/>
      <c r="F74" s="172"/>
      <c r="G74" s="172"/>
      <c r="H74" s="172"/>
      <c r="I74" s="173"/>
      <c r="J74" s="302"/>
      <c r="K74" s="409"/>
      <c r="L74" s="410"/>
      <c r="M74" s="410"/>
      <c r="N74" s="410"/>
      <c r="O74" s="410"/>
      <c r="P74" s="411"/>
    </row>
    <row r="75" spans="1:16" x14ac:dyDescent="0.45">
      <c r="A75" s="180">
        <v>14</v>
      </c>
      <c r="B75" s="176" t="s">
        <v>150</v>
      </c>
      <c r="C75" s="169">
        <f t="shared" ref="C75:I75" si="23">C71+C73</f>
        <v>0</v>
      </c>
      <c r="D75" s="170">
        <f t="shared" si="23"/>
        <v>0</v>
      </c>
      <c r="E75" s="169">
        <f t="shared" si="23"/>
        <v>0</v>
      </c>
      <c r="F75" s="171">
        <f t="shared" si="23"/>
        <v>0</v>
      </c>
      <c r="G75" s="171">
        <f t="shared" si="23"/>
        <v>0</v>
      </c>
      <c r="H75" s="171">
        <f t="shared" si="23"/>
        <v>0</v>
      </c>
      <c r="I75" s="170">
        <f t="shared" si="23"/>
        <v>0</v>
      </c>
      <c r="J75" s="302"/>
      <c r="K75" s="406">
        <f t="shared" ref="K75:P75" si="24">IF(AND(C75=0,D75=0),0,IF(AND(C75=0,D75&gt;0),1,IF(AND(C75=0,D75&lt;0),-1,(D75-C75)/ABS(C75))))</f>
        <v>0</v>
      </c>
      <c r="L75" s="407">
        <f t="shared" si="24"/>
        <v>0</v>
      </c>
      <c r="M75" s="407">
        <f t="shared" si="24"/>
        <v>0</v>
      </c>
      <c r="N75" s="407">
        <f t="shared" si="24"/>
        <v>0</v>
      </c>
      <c r="O75" s="407">
        <f t="shared" si="24"/>
        <v>0</v>
      </c>
      <c r="P75" s="408">
        <f t="shared" si="24"/>
        <v>0</v>
      </c>
    </row>
    <row r="76" spans="1:16" x14ac:dyDescent="0.45">
      <c r="A76" s="178"/>
      <c r="B76" s="177"/>
      <c r="C76" s="172"/>
      <c r="D76" s="172"/>
      <c r="E76" s="172"/>
      <c r="F76" s="172"/>
      <c r="G76" s="172"/>
      <c r="H76" s="172"/>
      <c r="I76" s="173"/>
      <c r="J76" s="302"/>
      <c r="K76" s="403"/>
      <c r="L76" s="404"/>
      <c r="M76" s="404"/>
      <c r="N76" s="404"/>
      <c r="O76" s="404"/>
      <c r="P76" s="405"/>
    </row>
    <row r="77" spans="1:16" x14ac:dyDescent="0.45">
      <c r="A77" s="306">
        <v>15</v>
      </c>
      <c r="B77" s="567" t="s">
        <v>151</v>
      </c>
      <c r="C77" s="560">
        <v>0</v>
      </c>
      <c r="D77" s="561">
        <v>0</v>
      </c>
      <c r="E77" s="560">
        <v>0</v>
      </c>
      <c r="F77" s="562">
        <v>0</v>
      </c>
      <c r="G77" s="562">
        <v>0</v>
      </c>
      <c r="H77" s="562">
        <v>0</v>
      </c>
      <c r="I77" s="561">
        <v>0</v>
      </c>
      <c r="J77" s="302"/>
      <c r="K77" s="421">
        <f t="shared" ref="K77:P77" si="25">IF(AND(C77=0,D77=0),0,IF(AND(C77=0,D77&gt;0),1,IF(AND(C77=0,D77&lt;0),-1,(D77-C77)/ABS(C77))))</f>
        <v>0</v>
      </c>
      <c r="L77" s="422">
        <f t="shared" si="25"/>
        <v>0</v>
      </c>
      <c r="M77" s="422">
        <f t="shared" si="25"/>
        <v>0</v>
      </c>
      <c r="N77" s="422">
        <f t="shared" si="25"/>
        <v>0</v>
      </c>
      <c r="O77" s="422">
        <f t="shared" si="25"/>
        <v>0</v>
      </c>
      <c r="P77" s="423">
        <f t="shared" si="25"/>
        <v>0</v>
      </c>
    </row>
  </sheetData>
  <mergeCells count="10">
    <mergeCell ref="K4:P4"/>
    <mergeCell ref="K5:P7"/>
    <mergeCell ref="C6:D6"/>
    <mergeCell ref="E6:I6"/>
    <mergeCell ref="K8:K9"/>
    <mergeCell ref="L8:L9"/>
    <mergeCell ref="M8:M9"/>
    <mergeCell ref="N8:N9"/>
    <mergeCell ref="O8:O9"/>
    <mergeCell ref="P8:P9"/>
  </mergeCells>
  <conditionalFormatting sqref="K11:P77">
    <cfRule type="expression" dxfId="223" priority="23">
      <formula>IF(ABS(K11)&gt;=0.1,1,0)</formula>
    </cfRule>
  </conditionalFormatting>
  <conditionalFormatting sqref="C11:P77">
    <cfRule type="cellIs" dxfId="222" priority="24" operator="equal">
      <formula>0</formula>
    </cfRule>
  </conditionalFormatting>
  <conditionalFormatting sqref="K10:P10">
    <cfRule type="expression" dxfId="221" priority="21">
      <formula>IF(ABS(K10)&gt;=0.1,1,0)</formula>
    </cfRule>
  </conditionalFormatting>
  <conditionalFormatting sqref="K10:P10">
    <cfRule type="cellIs" dxfId="220" priority="22" operator="equal">
      <formula>0</formula>
    </cfRule>
  </conditionalFormatting>
  <conditionalFormatting sqref="C11:C22 C25:C32 C35:C42 C44 C46 C48 C51:C55 C58:C60 C62 C65:C66 C68:C71 C73 C75 C77">
    <cfRule type="expression" dxfId="219" priority="20">
      <formula>IF(YEAR1_TOGGLE=0,1,0)</formula>
    </cfRule>
  </conditionalFormatting>
  <conditionalFormatting sqref="D11:D22 D25:D32 D35:D42 D44 D46 D48 D51:D55 D58:D60 D62 D65:D66 D68:D71 D73 D75 D77">
    <cfRule type="expression" dxfId="218" priority="19">
      <formula>IF(YEAR2_TOGGLE=0,1,0)</formula>
    </cfRule>
  </conditionalFormatting>
  <conditionalFormatting sqref="E11:E22 E25:E32 E35:E42 E44 E46 E48 E51:E55 E58:E60 E62 E65:E66 E68:E71 E73 E75 E77">
    <cfRule type="expression" dxfId="217" priority="18">
      <formula>IF(YEAR3_TOGGLE=0,1,0)</formula>
    </cfRule>
  </conditionalFormatting>
  <conditionalFormatting sqref="F11:F22 F25:F32 F35:F42 F44 F46 F48 F51:F55 F58:F60 F62 F65:F66 F68:F71 F73 F75 F77">
    <cfRule type="expression" dxfId="216" priority="17">
      <formula>IF(YEAR4_TOGGLE=0,1,0)</formula>
    </cfRule>
  </conditionalFormatting>
  <conditionalFormatting sqref="G11:G22 G25:G32 G35:G42 G44 G46 G48 G51:G55 G58:G60 G62 G65:G66 G68:G71 G73 G75 G77">
    <cfRule type="expression" dxfId="215" priority="16">
      <formula>IF(YEAR5_TOGGLE=0,1,0)</formula>
    </cfRule>
  </conditionalFormatting>
  <conditionalFormatting sqref="H11:H22 H25:H32 H35:H42 H44 H46 H48 H51:H55 H58:H60 H62 H65:H66 H68:H71 H73 H75 H77">
    <cfRule type="expression" dxfId="214" priority="15">
      <formula>IF(YEAR6_TOGGLE=0,1,0)</formula>
    </cfRule>
  </conditionalFormatting>
  <conditionalFormatting sqref="I11:I22 I25:I32 I35:I42 I44 I46 I48 I51:I55 I58:I60 I62 I65:I66 I68:I71 I73 I75 I77">
    <cfRule type="expression" dxfId="213" priority="14">
      <formula>IF(YEAR7_TOGGLE=0,1,0)</formula>
    </cfRule>
  </conditionalFormatting>
  <conditionalFormatting sqref="K11:K13 K15:K22 K25:K32 K35:K42 K44 K46 K48 K51:K55 K58:K60 K62 K65:K66 K68:K71 K73 K75 K77">
    <cfRule type="expression" dxfId="212" priority="13">
      <formula>IF(OR(YEAR1_TOGGLE=0,YEAR2_TOGGLE=0),1,0)</formula>
    </cfRule>
  </conditionalFormatting>
  <conditionalFormatting sqref="L11:L13 L15:L22 L25:L32 L35:L42 L44 L46 L48 L51:L55 L58:L60 L62 L65:L66 L68:L71 L73 L75 L77">
    <cfRule type="expression" dxfId="211" priority="12">
      <formula>IF(OR(YEAR2_TOGGLE=0, YEAR3_TOGGLE=0),1,0)</formula>
    </cfRule>
  </conditionalFormatting>
  <conditionalFormatting sqref="M11:M13 M15:M22 M25:M32 M35:M42 M44 M46 M48 M51:M55 M58:M60 M62 M65:M66 M68:M71 M73 M75 M77">
    <cfRule type="expression" dxfId="210" priority="11">
      <formula>IF(OR(YEAR3_TOGGLE=0, YEAR4_TOGGLE=0),1,0)</formula>
    </cfRule>
  </conditionalFormatting>
  <conditionalFormatting sqref="N11:N13 N15:N22 N25:N32 N35:N42 N44 N46 N48 N51:N55 N58:N60 N62 N65:N66 N68:N71 N73 N75 N77">
    <cfRule type="expression" dxfId="209" priority="10">
      <formula>IF(OR(YEAR4_TOGGLE=0, YEAR5_TOGGLE=0),1,0)</formula>
    </cfRule>
  </conditionalFormatting>
  <conditionalFormatting sqref="O11:O13 O15:O22 O25:O32 O35:O42 O44 O46 O48 O51:O55 O58:O60 O62 O65:O66 O68:O71 O73 O75 O77">
    <cfRule type="expression" dxfId="208" priority="9">
      <formula>IF(OR(YEAR5_TOGGLE=0, YEAR6_TOGGLE=0),1,0)</formula>
    </cfRule>
  </conditionalFormatting>
  <conditionalFormatting sqref="P11:P13 P15:P22 P25:P32 P35:P42 P44 P46 P48 P51:P55 P58:P60 P62 P65:P66 P68:P71 P73 P75 P77">
    <cfRule type="expression" dxfId="207" priority="8">
      <formula>IF(OR(YEAR6_TOGGLE=0, YEAR7_TOGGLE=0),1,0)</formula>
    </cfRule>
  </conditionalFormatting>
  <pageMargins left="0.23622047244094491" right="0.23622047244094491" top="0.74803149606299213" bottom="0.74803149606299213" header="0.31496062992125984" footer="0.31496062992125984"/>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U90"/>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4.25" x14ac:dyDescent="0.45"/>
  <cols>
    <col min="1" max="1" width="5.796875" style="2" customWidth="1"/>
    <col min="2" max="2" width="58" style="1" customWidth="1"/>
    <col min="3" max="4" width="11.46484375" style="5" customWidth="1"/>
    <col min="5" max="9" width="11.46484375" style="1" customWidth="1"/>
    <col min="10" max="10" width="10" customWidth="1"/>
    <col min="11" max="16" width="10.796875" customWidth="1"/>
    <col min="17" max="17" width="10.53125" customWidth="1"/>
    <col min="18" max="16384" width="9.19921875" style="1"/>
  </cols>
  <sheetData>
    <row r="1" spans="1:21" ht="15.4" x14ac:dyDescent="0.45">
      <c r="A1" s="426" t="s">
        <v>0</v>
      </c>
      <c r="B1" s="3"/>
      <c r="C1" s="3"/>
      <c r="D1" s="3"/>
      <c r="E1" s="3"/>
      <c r="F1" s="3"/>
      <c r="G1" s="3"/>
      <c r="H1" s="3"/>
      <c r="I1" s="3"/>
    </row>
    <row r="2" spans="1:21" s="8" customFormat="1" x14ac:dyDescent="0.45">
      <c r="A2" s="427"/>
      <c r="B2" s="3"/>
      <c r="C2" s="3"/>
      <c r="D2" s="3"/>
      <c r="E2" s="3"/>
      <c r="F2" s="3"/>
      <c r="G2" s="3"/>
      <c r="H2" s="3"/>
      <c r="I2" s="3"/>
      <c r="J2"/>
      <c r="K2"/>
      <c r="L2"/>
      <c r="M2"/>
      <c r="N2"/>
      <c r="O2"/>
      <c r="P2"/>
      <c r="Q2"/>
    </row>
    <row r="3" spans="1:21" x14ac:dyDescent="0.45">
      <c r="A3" s="428" t="s">
        <v>2</v>
      </c>
      <c r="B3" s="429"/>
      <c r="C3" s="429"/>
      <c r="D3" s="429"/>
      <c r="E3" s="429"/>
      <c r="F3" s="429"/>
      <c r="G3" s="429"/>
      <c r="H3" s="429"/>
      <c r="I3" s="429"/>
      <c r="J3" s="4"/>
      <c r="L3" s="425"/>
      <c r="M3" s="425"/>
      <c r="N3" s="425"/>
      <c r="O3" s="425"/>
      <c r="P3" s="425"/>
      <c r="S3" s="12"/>
      <c r="T3" s="12"/>
      <c r="U3" s="12"/>
    </row>
    <row r="4" spans="1:21" x14ac:dyDescent="0.45">
      <c r="A4" s="427"/>
      <c r="B4" s="3"/>
      <c r="C4" s="3"/>
      <c r="D4" s="3"/>
      <c r="E4" s="3"/>
      <c r="F4" s="3"/>
      <c r="G4" s="3"/>
      <c r="H4" s="3"/>
      <c r="I4" s="3"/>
      <c r="K4" s="1139" t="s">
        <v>3</v>
      </c>
      <c r="L4" s="1139"/>
      <c r="M4" s="1139"/>
      <c r="N4" s="1139"/>
      <c r="O4" s="1139"/>
      <c r="P4" s="1139"/>
    </row>
    <row r="5" spans="1:21" ht="15" x14ac:dyDescent="0.45">
      <c r="A5" s="10" t="s">
        <v>152</v>
      </c>
      <c r="B5" s="11"/>
      <c r="C5" s="1144" t="s">
        <v>5</v>
      </c>
      <c r="D5" s="1144"/>
      <c r="E5" s="1144" t="s">
        <v>6</v>
      </c>
      <c r="F5" s="1144"/>
      <c r="G5" s="1144"/>
      <c r="H5" s="1144"/>
      <c r="I5" s="1145"/>
      <c r="J5" s="302"/>
      <c r="K5" s="1143" t="s">
        <v>153</v>
      </c>
      <c r="L5" s="1143"/>
      <c r="M5" s="1143"/>
      <c r="N5" s="1143"/>
      <c r="O5" s="1143"/>
      <c r="P5" s="1143"/>
    </row>
    <row r="6" spans="1:21" ht="40.9" x14ac:dyDescent="0.45">
      <c r="A6" s="444"/>
      <c r="B6" s="523"/>
      <c r="C6" s="440"/>
      <c r="D6" s="441" t="s">
        <v>8</v>
      </c>
      <c r="E6" s="440" t="s">
        <v>9</v>
      </c>
      <c r="F6" s="442"/>
      <c r="G6" s="442"/>
      <c r="H6" s="442"/>
      <c r="I6" s="443"/>
      <c r="J6" s="302"/>
      <c r="K6" s="1158"/>
      <c r="L6" s="1158"/>
      <c r="M6" s="1158"/>
      <c r="N6" s="1158"/>
      <c r="O6" s="1158"/>
      <c r="P6" s="1158"/>
    </row>
    <row r="7" spans="1:21" x14ac:dyDescent="0.45">
      <c r="A7" s="444"/>
      <c r="B7" s="523"/>
      <c r="C7" s="446"/>
      <c r="D7" s="524"/>
      <c r="E7" s="446"/>
      <c r="F7" s="525"/>
      <c r="G7" s="525"/>
      <c r="H7" s="525"/>
      <c r="I7" s="526"/>
      <c r="J7" s="302"/>
      <c r="K7" s="1177" t="s">
        <v>10</v>
      </c>
      <c r="L7" s="1157" t="s">
        <v>11</v>
      </c>
      <c r="M7" s="1157" t="s">
        <v>12</v>
      </c>
      <c r="N7" s="1157" t="s">
        <v>13</v>
      </c>
      <c r="O7" s="1157" t="s">
        <v>14</v>
      </c>
      <c r="P7" s="1151" t="s">
        <v>15</v>
      </c>
    </row>
    <row r="8" spans="1:21" x14ac:dyDescent="0.45">
      <c r="A8" s="448"/>
      <c r="B8" s="449" t="s">
        <v>16</v>
      </c>
      <c r="C8" s="446" t="s">
        <v>17</v>
      </c>
      <c r="D8" s="524" t="s">
        <v>18</v>
      </c>
      <c r="E8" s="446" t="s">
        <v>19</v>
      </c>
      <c r="F8" s="525" t="s">
        <v>20</v>
      </c>
      <c r="G8" s="525" t="s">
        <v>21</v>
      </c>
      <c r="H8" s="525" t="s">
        <v>22</v>
      </c>
      <c r="I8" s="526" t="s">
        <v>23</v>
      </c>
      <c r="J8" s="302"/>
      <c r="K8" s="1142"/>
      <c r="L8" s="1141"/>
      <c r="M8" s="1141"/>
      <c r="N8" s="1141"/>
      <c r="O8" s="1141"/>
      <c r="P8" s="1140"/>
    </row>
    <row r="9" spans="1:21" x14ac:dyDescent="0.45">
      <c r="A9" s="568">
        <v>1</v>
      </c>
      <c r="B9" s="569" t="s">
        <v>154</v>
      </c>
      <c r="C9" s="570" t="s">
        <v>25</v>
      </c>
      <c r="D9" s="570" t="s">
        <v>25</v>
      </c>
      <c r="E9" s="571" t="s">
        <v>25</v>
      </c>
      <c r="F9" s="571" t="s">
        <v>25</v>
      </c>
      <c r="G9" s="571" t="s">
        <v>25</v>
      </c>
      <c r="H9" s="571" t="s">
        <v>25</v>
      </c>
      <c r="I9" s="572" t="s">
        <v>25</v>
      </c>
      <c r="J9" s="302"/>
      <c r="K9" s="261"/>
      <c r="L9" s="262"/>
      <c r="M9" s="573"/>
      <c r="N9" s="573"/>
      <c r="O9" s="573"/>
      <c r="P9" s="574"/>
    </row>
    <row r="10" spans="1:21" x14ac:dyDescent="0.45">
      <c r="A10" s="575" t="s">
        <v>26</v>
      </c>
      <c r="B10" s="576" t="s">
        <v>155</v>
      </c>
      <c r="C10" s="31">
        <v>0</v>
      </c>
      <c r="D10" s="30">
        <v>0</v>
      </c>
      <c r="E10" s="577">
        <v>0</v>
      </c>
      <c r="F10" s="578">
        <v>0</v>
      </c>
      <c r="G10" s="578">
        <v>0</v>
      </c>
      <c r="H10" s="578">
        <v>0</v>
      </c>
      <c r="I10" s="579">
        <v>0</v>
      </c>
      <c r="J10" s="302"/>
      <c r="K10" s="206">
        <f t="shared" ref="K10:P10" si="0">IF(AND(C10=0,D10=0),0,IF(AND(C10=0,D10&gt;0),1,IF(AND(C10=0,D10&lt;0),-1,(D10-C10)/ABS(C10))))</f>
        <v>0</v>
      </c>
      <c r="L10" s="207">
        <f t="shared" si="0"/>
        <v>0</v>
      </c>
      <c r="M10" s="207">
        <f t="shared" si="0"/>
        <v>0</v>
      </c>
      <c r="N10" s="207">
        <f t="shared" si="0"/>
        <v>0</v>
      </c>
      <c r="O10" s="207">
        <f t="shared" si="0"/>
        <v>0</v>
      </c>
      <c r="P10" s="254">
        <f t="shared" si="0"/>
        <v>0</v>
      </c>
    </row>
    <row r="11" spans="1:21" x14ac:dyDescent="0.45">
      <c r="A11" s="580"/>
      <c r="B11" s="581"/>
      <c r="C11" s="26"/>
      <c r="D11" s="26"/>
      <c r="E11" s="582"/>
      <c r="F11" s="582"/>
      <c r="G11" s="582"/>
      <c r="H11" s="582"/>
      <c r="I11" s="583"/>
      <c r="J11" s="302"/>
      <c r="K11" s="261"/>
      <c r="L11" s="262"/>
      <c r="M11" s="573"/>
      <c r="N11" s="573"/>
      <c r="O11" s="573"/>
      <c r="P11" s="574"/>
    </row>
    <row r="12" spans="1:21" x14ac:dyDescent="0.45">
      <c r="A12" s="568">
        <v>2</v>
      </c>
      <c r="B12" s="584" t="s">
        <v>156</v>
      </c>
      <c r="C12" s="134" t="s">
        <v>25</v>
      </c>
      <c r="D12" s="134" t="s">
        <v>25</v>
      </c>
      <c r="E12" s="585" t="s">
        <v>25</v>
      </c>
      <c r="F12" s="585" t="s">
        <v>25</v>
      </c>
      <c r="G12" s="585" t="s">
        <v>25</v>
      </c>
      <c r="H12" s="585" t="s">
        <v>25</v>
      </c>
      <c r="I12" s="586" t="s">
        <v>25</v>
      </c>
      <c r="J12" s="302"/>
      <c r="K12" s="261"/>
      <c r="L12" s="262"/>
      <c r="M12" s="573"/>
      <c r="N12" s="573"/>
      <c r="O12" s="573"/>
      <c r="P12" s="574"/>
    </row>
    <row r="13" spans="1:21" x14ac:dyDescent="0.45">
      <c r="A13" s="587" t="s">
        <v>41</v>
      </c>
      <c r="B13" s="588" t="s">
        <v>157</v>
      </c>
      <c r="C13" s="69">
        <v>0</v>
      </c>
      <c r="D13" s="70">
        <v>0</v>
      </c>
      <c r="E13" s="71">
        <v>0</v>
      </c>
      <c r="F13" s="72">
        <v>0</v>
      </c>
      <c r="G13" s="72">
        <v>0</v>
      </c>
      <c r="H13" s="72">
        <v>0</v>
      </c>
      <c r="I13" s="73">
        <v>0</v>
      </c>
      <c r="J13" s="302"/>
      <c r="K13" s="211">
        <f>IF(AND(C13=0,D13=0),0,IF(AND(C13=0,D13&gt;0),1,IF(AND(C13=0,D13&lt;0),-1,(D13-C13)/ABS(C13))))</f>
        <v>0</v>
      </c>
      <c r="L13" s="208">
        <f t="shared" ref="L13:P26" si="1">IF(AND(D13=0,E13=0),0,IF(AND(D13=0,E13&gt;0),1,IF(AND(D13=0,E13&lt;0),-1,(E13-D13)/ABS(D13))))</f>
        <v>0</v>
      </c>
      <c r="M13" s="208">
        <f t="shared" si="1"/>
        <v>0</v>
      </c>
      <c r="N13" s="208">
        <f t="shared" si="1"/>
        <v>0</v>
      </c>
      <c r="O13" s="208">
        <f t="shared" si="1"/>
        <v>0</v>
      </c>
      <c r="P13" s="209">
        <f t="shared" si="1"/>
        <v>0</v>
      </c>
    </row>
    <row r="14" spans="1:21" x14ac:dyDescent="0.45">
      <c r="A14" s="589" t="s">
        <v>43</v>
      </c>
      <c r="B14" s="590" t="s">
        <v>158</v>
      </c>
      <c r="C14" s="74">
        <v>0</v>
      </c>
      <c r="D14" s="75">
        <v>0</v>
      </c>
      <c r="E14" s="76">
        <v>0</v>
      </c>
      <c r="F14" s="77">
        <v>0</v>
      </c>
      <c r="G14" s="77">
        <v>0</v>
      </c>
      <c r="H14" s="77">
        <v>0</v>
      </c>
      <c r="I14" s="78">
        <v>0</v>
      </c>
      <c r="J14" s="302"/>
      <c r="K14" s="163">
        <f t="shared" ref="K14:K26" si="2">IF(AND(C14=0,D14=0),0,IF(AND(C14=0,D14&gt;0),1,IF(AND(C14=0,D14&lt;0),-1,(D14-C14)/ABS(C14))))</f>
        <v>0</v>
      </c>
      <c r="L14" s="164">
        <f t="shared" si="1"/>
        <v>0</v>
      </c>
      <c r="M14" s="164">
        <f t="shared" si="1"/>
        <v>0</v>
      </c>
      <c r="N14" s="164">
        <f t="shared" si="1"/>
        <v>0</v>
      </c>
      <c r="O14" s="164">
        <f t="shared" si="1"/>
        <v>0</v>
      </c>
      <c r="P14" s="165">
        <f t="shared" si="1"/>
        <v>0</v>
      </c>
    </row>
    <row r="15" spans="1:21" x14ac:dyDescent="0.45">
      <c r="A15" s="589" t="s">
        <v>45</v>
      </c>
      <c r="B15" s="590" t="s">
        <v>159</v>
      </c>
      <c r="C15" s="74">
        <v>0</v>
      </c>
      <c r="D15" s="75">
        <v>0</v>
      </c>
      <c r="E15" s="76">
        <v>0</v>
      </c>
      <c r="F15" s="77">
        <v>0</v>
      </c>
      <c r="G15" s="77">
        <v>0</v>
      </c>
      <c r="H15" s="77">
        <v>0</v>
      </c>
      <c r="I15" s="78">
        <v>0</v>
      </c>
      <c r="J15" s="302"/>
      <c r="K15" s="163">
        <f t="shared" si="2"/>
        <v>0</v>
      </c>
      <c r="L15" s="164">
        <f t="shared" si="1"/>
        <v>0</v>
      </c>
      <c r="M15" s="164">
        <f t="shared" si="1"/>
        <v>0</v>
      </c>
      <c r="N15" s="164">
        <f t="shared" si="1"/>
        <v>0</v>
      </c>
      <c r="O15" s="164">
        <f t="shared" si="1"/>
        <v>0</v>
      </c>
      <c r="P15" s="165">
        <f t="shared" si="1"/>
        <v>0</v>
      </c>
    </row>
    <row r="16" spans="1:21" x14ac:dyDescent="0.45">
      <c r="A16" s="589" t="s">
        <v>47</v>
      </c>
      <c r="B16" s="590" t="s">
        <v>160</v>
      </c>
      <c r="C16" s="74">
        <v>0</v>
      </c>
      <c r="D16" s="75">
        <v>0</v>
      </c>
      <c r="E16" s="76">
        <v>0</v>
      </c>
      <c r="F16" s="77">
        <v>0</v>
      </c>
      <c r="G16" s="77">
        <v>0</v>
      </c>
      <c r="H16" s="77">
        <v>0</v>
      </c>
      <c r="I16" s="78">
        <v>0</v>
      </c>
      <c r="J16" s="302"/>
      <c r="K16" s="163">
        <f t="shared" si="2"/>
        <v>0</v>
      </c>
      <c r="L16" s="164">
        <f t="shared" si="1"/>
        <v>0</v>
      </c>
      <c r="M16" s="164">
        <f t="shared" si="1"/>
        <v>0</v>
      </c>
      <c r="N16" s="164">
        <f t="shared" si="1"/>
        <v>0</v>
      </c>
      <c r="O16" s="164">
        <f t="shared" si="1"/>
        <v>0</v>
      </c>
      <c r="P16" s="165">
        <f t="shared" si="1"/>
        <v>0</v>
      </c>
    </row>
    <row r="17" spans="1:16" x14ac:dyDescent="0.45">
      <c r="A17" s="589" t="s">
        <v>49</v>
      </c>
      <c r="B17" s="590" t="s">
        <v>161</v>
      </c>
      <c r="C17" s="102">
        <v>0</v>
      </c>
      <c r="D17" s="103">
        <v>0</v>
      </c>
      <c r="E17" s="591">
        <v>0</v>
      </c>
      <c r="F17" s="592">
        <v>0</v>
      </c>
      <c r="G17" s="592">
        <v>0</v>
      </c>
      <c r="H17" s="592">
        <v>0</v>
      </c>
      <c r="I17" s="593">
        <v>0</v>
      </c>
      <c r="J17" s="302"/>
      <c r="K17" s="163">
        <f t="shared" si="2"/>
        <v>0</v>
      </c>
      <c r="L17" s="164">
        <f t="shared" si="1"/>
        <v>0</v>
      </c>
      <c r="M17" s="164">
        <f t="shared" si="1"/>
        <v>0</v>
      </c>
      <c r="N17" s="164">
        <f t="shared" si="1"/>
        <v>0</v>
      </c>
      <c r="O17" s="164">
        <f t="shared" si="1"/>
        <v>0</v>
      </c>
      <c r="P17" s="165">
        <f t="shared" si="1"/>
        <v>0</v>
      </c>
    </row>
    <row r="18" spans="1:16" x14ac:dyDescent="0.45">
      <c r="A18" s="589" t="s">
        <v>51</v>
      </c>
      <c r="B18" s="590" t="s">
        <v>162</v>
      </c>
      <c r="C18" s="74">
        <v>0</v>
      </c>
      <c r="D18" s="75">
        <v>0</v>
      </c>
      <c r="E18" s="76">
        <v>0</v>
      </c>
      <c r="F18" s="77">
        <v>0</v>
      </c>
      <c r="G18" s="77">
        <v>0</v>
      </c>
      <c r="H18" s="77">
        <v>0</v>
      </c>
      <c r="I18" s="78">
        <v>0</v>
      </c>
      <c r="J18" s="302"/>
      <c r="K18" s="163">
        <f t="shared" si="2"/>
        <v>0</v>
      </c>
      <c r="L18" s="164">
        <f t="shared" si="1"/>
        <v>0</v>
      </c>
      <c r="M18" s="164">
        <f t="shared" si="1"/>
        <v>0</v>
      </c>
      <c r="N18" s="164">
        <f t="shared" si="1"/>
        <v>0</v>
      </c>
      <c r="O18" s="164">
        <f t="shared" si="1"/>
        <v>0</v>
      </c>
      <c r="P18" s="165">
        <f t="shared" si="1"/>
        <v>0</v>
      </c>
    </row>
    <row r="19" spans="1:16" x14ac:dyDescent="0.45">
      <c r="A19" s="589" t="s">
        <v>98</v>
      </c>
      <c r="B19" s="590" t="s">
        <v>163</v>
      </c>
      <c r="C19" s="74">
        <v>0</v>
      </c>
      <c r="D19" s="75">
        <v>0</v>
      </c>
      <c r="E19" s="76">
        <v>0</v>
      </c>
      <c r="F19" s="77">
        <v>0</v>
      </c>
      <c r="G19" s="77">
        <v>0</v>
      </c>
      <c r="H19" s="77">
        <v>0</v>
      </c>
      <c r="I19" s="78">
        <v>0</v>
      </c>
      <c r="J19" s="302"/>
      <c r="K19" s="163">
        <f t="shared" si="2"/>
        <v>0</v>
      </c>
      <c r="L19" s="164">
        <f t="shared" si="1"/>
        <v>0</v>
      </c>
      <c r="M19" s="164">
        <f t="shared" si="1"/>
        <v>0</v>
      </c>
      <c r="N19" s="164">
        <f t="shared" si="1"/>
        <v>0</v>
      </c>
      <c r="O19" s="164">
        <f t="shared" si="1"/>
        <v>0</v>
      </c>
      <c r="P19" s="165">
        <f t="shared" si="1"/>
        <v>0</v>
      </c>
    </row>
    <row r="20" spans="1:16" x14ac:dyDescent="0.45">
      <c r="A20" s="589" t="s">
        <v>100</v>
      </c>
      <c r="B20" s="590" t="s">
        <v>164</v>
      </c>
      <c r="C20" s="74">
        <v>0</v>
      </c>
      <c r="D20" s="75">
        <v>0</v>
      </c>
      <c r="E20" s="76">
        <v>0</v>
      </c>
      <c r="F20" s="77">
        <v>0</v>
      </c>
      <c r="G20" s="77">
        <v>0</v>
      </c>
      <c r="H20" s="77">
        <v>0</v>
      </c>
      <c r="I20" s="78">
        <v>0</v>
      </c>
      <c r="J20" s="302"/>
      <c r="K20" s="163">
        <f t="shared" si="2"/>
        <v>0</v>
      </c>
      <c r="L20" s="164">
        <f t="shared" si="1"/>
        <v>0</v>
      </c>
      <c r="M20" s="164">
        <f t="shared" si="1"/>
        <v>0</v>
      </c>
      <c r="N20" s="164">
        <f t="shared" si="1"/>
        <v>0</v>
      </c>
      <c r="O20" s="164">
        <f t="shared" si="1"/>
        <v>0</v>
      </c>
      <c r="P20" s="165">
        <f t="shared" si="1"/>
        <v>0</v>
      </c>
    </row>
    <row r="21" spans="1:16" x14ac:dyDescent="0.45">
      <c r="A21" s="589" t="s">
        <v>165</v>
      </c>
      <c r="B21" s="590" t="s">
        <v>166</v>
      </c>
      <c r="C21" s="74">
        <v>0</v>
      </c>
      <c r="D21" s="75">
        <v>0</v>
      </c>
      <c r="E21" s="76">
        <v>0</v>
      </c>
      <c r="F21" s="77">
        <v>0</v>
      </c>
      <c r="G21" s="77">
        <v>0</v>
      </c>
      <c r="H21" s="77">
        <v>0</v>
      </c>
      <c r="I21" s="78">
        <v>0</v>
      </c>
      <c r="J21" s="302"/>
      <c r="K21" s="163">
        <f t="shared" si="2"/>
        <v>0</v>
      </c>
      <c r="L21" s="164">
        <f t="shared" si="1"/>
        <v>0</v>
      </c>
      <c r="M21" s="164">
        <f t="shared" si="1"/>
        <v>0</v>
      </c>
      <c r="N21" s="164">
        <f t="shared" si="1"/>
        <v>0</v>
      </c>
      <c r="O21" s="164">
        <f t="shared" si="1"/>
        <v>0</v>
      </c>
      <c r="P21" s="165">
        <f t="shared" si="1"/>
        <v>0</v>
      </c>
    </row>
    <row r="22" spans="1:16" x14ac:dyDescent="0.45">
      <c r="A22" s="589" t="s">
        <v>167</v>
      </c>
      <c r="B22" s="590" t="s">
        <v>168</v>
      </c>
      <c r="C22" s="74">
        <v>0</v>
      </c>
      <c r="D22" s="75">
        <v>0</v>
      </c>
      <c r="E22" s="76">
        <v>0</v>
      </c>
      <c r="F22" s="77">
        <v>0</v>
      </c>
      <c r="G22" s="77">
        <v>0</v>
      </c>
      <c r="H22" s="77">
        <v>0</v>
      </c>
      <c r="I22" s="78">
        <v>0</v>
      </c>
      <c r="J22" s="302"/>
      <c r="K22" s="163">
        <f t="shared" si="2"/>
        <v>0</v>
      </c>
      <c r="L22" s="164">
        <f t="shared" si="1"/>
        <v>0</v>
      </c>
      <c r="M22" s="164">
        <f t="shared" si="1"/>
        <v>0</v>
      </c>
      <c r="N22" s="164">
        <f t="shared" si="1"/>
        <v>0</v>
      </c>
      <c r="O22" s="164">
        <f t="shared" si="1"/>
        <v>0</v>
      </c>
      <c r="P22" s="165">
        <f t="shared" si="1"/>
        <v>0</v>
      </c>
    </row>
    <row r="23" spans="1:16" x14ac:dyDescent="0.45">
      <c r="A23" s="589" t="s">
        <v>169</v>
      </c>
      <c r="B23" s="590" t="s">
        <v>170</v>
      </c>
      <c r="C23" s="74">
        <v>0</v>
      </c>
      <c r="D23" s="75">
        <v>0</v>
      </c>
      <c r="E23" s="76">
        <v>0</v>
      </c>
      <c r="F23" s="77">
        <v>0</v>
      </c>
      <c r="G23" s="77">
        <v>0</v>
      </c>
      <c r="H23" s="77">
        <v>0</v>
      </c>
      <c r="I23" s="78">
        <v>0</v>
      </c>
      <c r="J23" s="302"/>
      <c r="K23" s="163">
        <f t="shared" si="2"/>
        <v>0</v>
      </c>
      <c r="L23" s="164">
        <f t="shared" si="1"/>
        <v>0</v>
      </c>
      <c r="M23" s="164">
        <f t="shared" si="1"/>
        <v>0</v>
      </c>
      <c r="N23" s="164">
        <f t="shared" si="1"/>
        <v>0</v>
      </c>
      <c r="O23" s="164">
        <f t="shared" si="1"/>
        <v>0</v>
      </c>
      <c r="P23" s="165">
        <f t="shared" si="1"/>
        <v>0</v>
      </c>
    </row>
    <row r="24" spans="1:16" x14ac:dyDescent="0.45">
      <c r="A24" s="589" t="s">
        <v>171</v>
      </c>
      <c r="B24" s="590" t="s">
        <v>172</v>
      </c>
      <c r="C24" s="102">
        <v>0</v>
      </c>
      <c r="D24" s="103">
        <v>0</v>
      </c>
      <c r="E24" s="591">
        <v>0</v>
      </c>
      <c r="F24" s="592">
        <v>0</v>
      </c>
      <c r="G24" s="592">
        <v>0</v>
      </c>
      <c r="H24" s="592">
        <v>0</v>
      </c>
      <c r="I24" s="593">
        <v>0</v>
      </c>
      <c r="J24" s="302"/>
      <c r="K24" s="163">
        <f t="shared" si="2"/>
        <v>0</v>
      </c>
      <c r="L24" s="164">
        <f t="shared" si="1"/>
        <v>0</v>
      </c>
      <c r="M24" s="164">
        <f t="shared" si="1"/>
        <v>0</v>
      </c>
      <c r="N24" s="164">
        <f t="shared" si="1"/>
        <v>0</v>
      </c>
      <c r="O24" s="164">
        <f t="shared" si="1"/>
        <v>0</v>
      </c>
      <c r="P24" s="165">
        <f t="shared" si="1"/>
        <v>0</v>
      </c>
    </row>
    <row r="25" spans="1:16" x14ac:dyDescent="0.45">
      <c r="A25" s="589" t="s">
        <v>173</v>
      </c>
      <c r="B25" s="590" t="s">
        <v>174</v>
      </c>
      <c r="C25" s="102">
        <v>0</v>
      </c>
      <c r="D25" s="103">
        <v>0</v>
      </c>
      <c r="E25" s="298">
        <v>0</v>
      </c>
      <c r="F25" s="592">
        <v>0</v>
      </c>
      <c r="G25" s="592">
        <v>0</v>
      </c>
      <c r="H25" s="592">
        <v>0</v>
      </c>
      <c r="I25" s="593">
        <v>0</v>
      </c>
      <c r="J25" s="302"/>
      <c r="K25" s="163">
        <f t="shared" si="2"/>
        <v>0</v>
      </c>
      <c r="L25" s="164">
        <f t="shared" si="1"/>
        <v>0</v>
      </c>
      <c r="M25" s="164">
        <f t="shared" si="1"/>
        <v>0</v>
      </c>
      <c r="N25" s="164">
        <f t="shared" si="1"/>
        <v>0</v>
      </c>
      <c r="O25" s="164">
        <f t="shared" si="1"/>
        <v>0</v>
      </c>
      <c r="P25" s="165">
        <f t="shared" si="1"/>
        <v>0</v>
      </c>
    </row>
    <row r="26" spans="1:16" x14ac:dyDescent="0.45">
      <c r="A26" s="326" t="s">
        <v>175</v>
      </c>
      <c r="B26" s="594" t="s">
        <v>176</v>
      </c>
      <c r="C26" s="79">
        <v>0</v>
      </c>
      <c r="D26" s="80">
        <v>0</v>
      </c>
      <c r="E26" s="27">
        <v>0</v>
      </c>
      <c r="F26" s="81">
        <v>0</v>
      </c>
      <c r="G26" s="81">
        <v>0</v>
      </c>
      <c r="H26" s="81">
        <v>0</v>
      </c>
      <c r="I26" s="82">
        <v>0</v>
      </c>
      <c r="J26" s="302"/>
      <c r="K26" s="212">
        <f t="shared" si="2"/>
        <v>0</v>
      </c>
      <c r="L26" s="210">
        <f t="shared" si="1"/>
        <v>0</v>
      </c>
      <c r="M26" s="210">
        <f t="shared" si="1"/>
        <v>0</v>
      </c>
      <c r="N26" s="210">
        <f t="shared" si="1"/>
        <v>0</v>
      </c>
      <c r="O26" s="210">
        <f t="shared" si="1"/>
        <v>0</v>
      </c>
      <c r="P26" s="213">
        <f t="shared" si="1"/>
        <v>0</v>
      </c>
    </row>
    <row r="27" spans="1:16" x14ac:dyDescent="0.45">
      <c r="A27" s="580"/>
      <c r="B27" s="595"/>
      <c r="C27" s="26"/>
      <c r="D27" s="26"/>
      <c r="E27" s="596"/>
      <c r="F27" s="596"/>
      <c r="G27" s="596"/>
      <c r="H27" s="596"/>
      <c r="I27" s="597"/>
      <c r="J27" s="302"/>
      <c r="K27" s="261"/>
      <c r="L27" s="262"/>
      <c r="M27" s="598"/>
      <c r="N27" s="598"/>
      <c r="O27" s="598"/>
      <c r="P27" s="599"/>
    </row>
    <row r="28" spans="1:16" x14ac:dyDescent="0.45">
      <c r="A28" s="568">
        <v>3</v>
      </c>
      <c r="B28" s="584" t="s">
        <v>177</v>
      </c>
      <c r="C28" s="134" t="s">
        <v>25</v>
      </c>
      <c r="D28" s="134" t="s">
        <v>25</v>
      </c>
      <c r="E28" s="600" t="s">
        <v>25</v>
      </c>
      <c r="F28" s="600" t="s">
        <v>25</v>
      </c>
      <c r="G28" s="600" t="s">
        <v>25</v>
      </c>
      <c r="H28" s="600" t="s">
        <v>25</v>
      </c>
      <c r="I28" s="601" t="s">
        <v>25</v>
      </c>
      <c r="J28" s="302"/>
      <c r="K28" s="261"/>
      <c r="L28" s="262"/>
      <c r="M28" s="598"/>
      <c r="N28" s="598"/>
      <c r="O28" s="598"/>
      <c r="P28" s="599"/>
    </row>
    <row r="29" spans="1:16" x14ac:dyDescent="0.45">
      <c r="A29" s="587" t="s">
        <v>103</v>
      </c>
      <c r="B29" s="602" t="s">
        <v>35</v>
      </c>
      <c r="C29" s="69">
        <v>0</v>
      </c>
      <c r="D29" s="83">
        <v>0</v>
      </c>
      <c r="E29" s="71">
        <v>0</v>
      </c>
      <c r="F29" s="72">
        <v>0</v>
      </c>
      <c r="G29" s="72">
        <v>0</v>
      </c>
      <c r="H29" s="72">
        <v>0</v>
      </c>
      <c r="I29" s="73">
        <v>0</v>
      </c>
      <c r="J29" s="302"/>
      <c r="K29" s="211">
        <f t="shared" ref="K29:P35" si="3">IF(AND(C29=0,D29=0),0,IF(AND(C29=0,D29&gt;0),1,IF(AND(C29=0,D29&lt;0),-1,(D29-C29)/ABS(C29))))</f>
        <v>0</v>
      </c>
      <c r="L29" s="208">
        <f t="shared" si="3"/>
        <v>0</v>
      </c>
      <c r="M29" s="208">
        <f t="shared" si="3"/>
        <v>0</v>
      </c>
      <c r="N29" s="208">
        <f t="shared" si="3"/>
        <v>0</v>
      </c>
      <c r="O29" s="208">
        <f t="shared" si="3"/>
        <v>0</v>
      </c>
      <c r="P29" s="209">
        <f t="shared" si="3"/>
        <v>0</v>
      </c>
    </row>
    <row r="30" spans="1:16" x14ac:dyDescent="0.45">
      <c r="A30" s="589" t="s">
        <v>105</v>
      </c>
      <c r="B30" s="603" t="s">
        <v>178</v>
      </c>
      <c r="C30" s="74">
        <v>0</v>
      </c>
      <c r="D30" s="75">
        <v>0</v>
      </c>
      <c r="E30" s="76">
        <v>0</v>
      </c>
      <c r="F30" s="77">
        <v>0</v>
      </c>
      <c r="G30" s="77">
        <v>0</v>
      </c>
      <c r="H30" s="77">
        <v>0</v>
      </c>
      <c r="I30" s="78">
        <v>0</v>
      </c>
      <c r="J30" s="302"/>
      <c r="K30" s="163">
        <f t="shared" si="3"/>
        <v>0</v>
      </c>
      <c r="L30" s="164">
        <f t="shared" si="3"/>
        <v>0</v>
      </c>
      <c r="M30" s="164">
        <f t="shared" si="3"/>
        <v>0</v>
      </c>
      <c r="N30" s="164">
        <f t="shared" si="3"/>
        <v>0</v>
      </c>
      <c r="O30" s="164">
        <f t="shared" si="3"/>
        <v>0</v>
      </c>
      <c r="P30" s="165">
        <f t="shared" si="3"/>
        <v>0</v>
      </c>
    </row>
    <row r="31" spans="1:16" x14ac:dyDescent="0.45">
      <c r="A31" s="589" t="s">
        <v>107</v>
      </c>
      <c r="B31" s="603" t="s">
        <v>179</v>
      </c>
      <c r="C31" s="74">
        <v>0</v>
      </c>
      <c r="D31" s="75">
        <v>0</v>
      </c>
      <c r="E31" s="76">
        <v>0</v>
      </c>
      <c r="F31" s="77">
        <v>0</v>
      </c>
      <c r="G31" s="77">
        <v>0</v>
      </c>
      <c r="H31" s="77">
        <v>0</v>
      </c>
      <c r="I31" s="78">
        <v>0</v>
      </c>
      <c r="J31" s="302"/>
      <c r="K31" s="163">
        <f t="shared" si="3"/>
        <v>0</v>
      </c>
      <c r="L31" s="164">
        <f t="shared" si="3"/>
        <v>0</v>
      </c>
      <c r="M31" s="164">
        <f t="shared" si="3"/>
        <v>0</v>
      </c>
      <c r="N31" s="164">
        <f t="shared" si="3"/>
        <v>0</v>
      </c>
      <c r="O31" s="164">
        <f t="shared" si="3"/>
        <v>0</v>
      </c>
      <c r="P31" s="165">
        <f t="shared" si="3"/>
        <v>0</v>
      </c>
    </row>
    <row r="32" spans="1:16" x14ac:dyDescent="0.45">
      <c r="A32" s="462" t="s">
        <v>109</v>
      </c>
      <c r="B32" s="604" t="s">
        <v>180</v>
      </c>
      <c r="C32" s="183">
        <v>0</v>
      </c>
      <c r="D32" s="184">
        <v>0</v>
      </c>
      <c r="E32" s="185">
        <v>0</v>
      </c>
      <c r="F32" s="186">
        <v>0</v>
      </c>
      <c r="G32" s="186">
        <v>0</v>
      </c>
      <c r="H32" s="186">
        <v>0</v>
      </c>
      <c r="I32" s="187">
        <v>0</v>
      </c>
      <c r="J32" s="302"/>
      <c r="K32" s="163">
        <f t="shared" si="3"/>
        <v>0</v>
      </c>
      <c r="L32" s="164">
        <f t="shared" si="3"/>
        <v>0</v>
      </c>
      <c r="M32" s="164">
        <f t="shared" si="3"/>
        <v>0</v>
      </c>
      <c r="N32" s="164">
        <f t="shared" si="3"/>
        <v>0</v>
      </c>
      <c r="O32" s="164">
        <f t="shared" si="3"/>
        <v>0</v>
      </c>
      <c r="P32" s="165">
        <f t="shared" si="3"/>
        <v>0</v>
      </c>
    </row>
    <row r="33" spans="1:16" x14ac:dyDescent="0.45">
      <c r="A33" s="605" t="s">
        <v>111</v>
      </c>
      <c r="B33" s="606" t="s">
        <v>181</v>
      </c>
      <c r="C33" s="79">
        <v>0</v>
      </c>
      <c r="D33" s="80">
        <v>0</v>
      </c>
      <c r="E33" s="84">
        <v>0</v>
      </c>
      <c r="F33" s="85">
        <v>0</v>
      </c>
      <c r="G33" s="85">
        <v>0</v>
      </c>
      <c r="H33" s="85">
        <v>0</v>
      </c>
      <c r="I33" s="86">
        <v>0</v>
      </c>
      <c r="J33" s="302"/>
      <c r="K33" s="212">
        <f t="shared" si="3"/>
        <v>0</v>
      </c>
      <c r="L33" s="210">
        <f t="shared" si="3"/>
        <v>0</v>
      </c>
      <c r="M33" s="210">
        <f t="shared" si="3"/>
        <v>0</v>
      </c>
      <c r="N33" s="210">
        <f t="shared" si="3"/>
        <v>0</v>
      </c>
      <c r="O33" s="210">
        <f t="shared" si="3"/>
        <v>0</v>
      </c>
      <c r="P33" s="213">
        <f t="shared" si="3"/>
        <v>0</v>
      </c>
    </row>
    <row r="34" spans="1:16" x14ac:dyDescent="0.45">
      <c r="A34" s="580"/>
      <c r="B34" s="607"/>
      <c r="C34" s="26"/>
      <c r="D34" s="26"/>
      <c r="E34" s="582"/>
      <c r="F34" s="582"/>
      <c r="G34" s="582"/>
      <c r="H34" s="582"/>
      <c r="I34" s="583"/>
      <c r="J34" s="302"/>
      <c r="K34" s="261"/>
      <c r="L34" s="262"/>
      <c r="M34" s="573"/>
      <c r="N34" s="573"/>
      <c r="O34" s="573"/>
      <c r="P34" s="574"/>
    </row>
    <row r="35" spans="1:16" x14ac:dyDescent="0.45">
      <c r="A35" s="608">
        <v>4</v>
      </c>
      <c r="B35" s="309" t="s">
        <v>182</v>
      </c>
      <c r="C35" s="28">
        <f>SUM(C10,C13:C26,C29:C33)</f>
        <v>0</v>
      </c>
      <c r="D35" s="29">
        <f t="shared" ref="D35:I35" si="4">SUM(D10,D13:D26,D29:D33)</f>
        <v>0</v>
      </c>
      <c r="E35" s="609">
        <f t="shared" si="4"/>
        <v>0</v>
      </c>
      <c r="F35" s="610">
        <f t="shared" si="4"/>
        <v>0</v>
      </c>
      <c r="G35" s="610">
        <f t="shared" si="4"/>
        <v>0</v>
      </c>
      <c r="H35" s="610">
        <f t="shared" si="4"/>
        <v>0</v>
      </c>
      <c r="I35" s="611">
        <f t="shared" si="4"/>
        <v>0</v>
      </c>
      <c r="J35" s="302"/>
      <c r="K35" s="206">
        <f t="shared" si="3"/>
        <v>0</v>
      </c>
      <c r="L35" s="207">
        <f>IF(AND(D35=0,E35=0),0,IF(AND(D35=0,E35&gt;0),1,IF(AND(D35=0,E35&lt;0),-1,(E35-D35)/ABS(D35))))</f>
        <v>0</v>
      </c>
      <c r="M35" s="207">
        <f>IF(AND(E35=0,F35=0),0,IF(AND(E35=0,F35&gt;0),1,IF(AND(E35=0,F35&lt;0),-1,(F35-E35)/ABS(E35))))</f>
        <v>0</v>
      </c>
      <c r="N35" s="207">
        <f>IF(AND(F35=0,G35=0),0,IF(AND(F35=0,G35&gt;0),1,IF(AND(F35=0,G35&lt;0),-1,(G35-F35)/ABS(F35))))</f>
        <v>0</v>
      </c>
      <c r="O35" s="207">
        <f>IF(AND(G35=0,H35=0),0,IF(AND(G35=0,H35&gt;0),1,IF(AND(G35=0,H35&lt;0),-1,(H35-G35)/ABS(G35))))</f>
        <v>0</v>
      </c>
      <c r="P35" s="254">
        <f>IF(AND(H35=0,I35=0),0,IF(AND(H35=0,I35&gt;0),1,IF(AND(H35=0,I35&lt;0),-1,(I35-H35)/ABS(H35))))</f>
        <v>0</v>
      </c>
    </row>
    <row r="36" spans="1:16" x14ac:dyDescent="0.45">
      <c r="A36" s="580"/>
      <c r="B36" s="607"/>
      <c r="C36" s="26"/>
      <c r="D36" s="26"/>
      <c r="E36" s="582"/>
      <c r="F36" s="582"/>
      <c r="G36" s="582"/>
      <c r="H36" s="582"/>
      <c r="I36" s="583"/>
      <c r="J36" s="302"/>
      <c r="K36" s="261"/>
      <c r="L36" s="262"/>
      <c r="M36" s="573"/>
      <c r="N36" s="573"/>
      <c r="O36" s="573"/>
      <c r="P36" s="574"/>
    </row>
    <row r="37" spans="1:16" x14ac:dyDescent="0.45">
      <c r="A37" s="575">
        <v>5</v>
      </c>
      <c r="B37" s="612" t="s">
        <v>183</v>
      </c>
      <c r="C37" s="354">
        <v>0</v>
      </c>
      <c r="D37" s="371">
        <v>0</v>
      </c>
      <c r="E37" s="613">
        <v>0</v>
      </c>
      <c r="F37" s="614">
        <v>0</v>
      </c>
      <c r="G37" s="614">
        <v>0</v>
      </c>
      <c r="H37" s="614">
        <v>0</v>
      </c>
      <c r="I37" s="615">
        <v>0</v>
      </c>
      <c r="J37" s="302"/>
      <c r="K37" s="206">
        <f t="shared" ref="K37:P37" si="5">IF(AND(C37=0,D37=0),0,IF(AND(C37=0,D37&gt;0),1,IF(AND(C37=0,D37&lt;0),-1,(D37-C37)/ABS(C37))))</f>
        <v>0</v>
      </c>
      <c r="L37" s="207">
        <f t="shared" si="5"/>
        <v>0</v>
      </c>
      <c r="M37" s="207">
        <f t="shared" si="5"/>
        <v>0</v>
      </c>
      <c r="N37" s="207">
        <f t="shared" si="5"/>
        <v>0</v>
      </c>
      <c r="O37" s="207">
        <f t="shared" si="5"/>
        <v>0</v>
      </c>
      <c r="P37" s="254">
        <f t="shared" si="5"/>
        <v>0</v>
      </c>
    </row>
    <row r="38" spans="1:16" x14ac:dyDescent="0.45">
      <c r="A38" s="580"/>
      <c r="B38" s="616"/>
      <c r="C38" s="26"/>
      <c r="D38" s="26"/>
      <c r="E38" s="582"/>
      <c r="F38" s="582"/>
      <c r="G38" s="582"/>
      <c r="H38" s="582"/>
      <c r="I38" s="583"/>
      <c r="J38" s="302"/>
      <c r="K38" s="261"/>
      <c r="L38" s="262"/>
      <c r="M38" s="573"/>
      <c r="N38" s="573"/>
      <c r="O38" s="573"/>
      <c r="P38" s="574"/>
    </row>
    <row r="39" spans="1:16" x14ac:dyDescent="0.45">
      <c r="A39" s="608">
        <v>6</v>
      </c>
      <c r="B39" s="309" t="s">
        <v>184</v>
      </c>
      <c r="C39" s="28">
        <f>SUM(C35,C37)</f>
        <v>0</v>
      </c>
      <c r="D39" s="29">
        <f t="shared" ref="D39:I39" si="6">SUM(D35,D37)</f>
        <v>0</v>
      </c>
      <c r="E39" s="609">
        <f t="shared" si="6"/>
        <v>0</v>
      </c>
      <c r="F39" s="610">
        <f t="shared" si="6"/>
        <v>0</v>
      </c>
      <c r="G39" s="610">
        <f t="shared" si="6"/>
        <v>0</v>
      </c>
      <c r="H39" s="610">
        <f t="shared" si="6"/>
        <v>0</v>
      </c>
      <c r="I39" s="611">
        <f t="shared" si="6"/>
        <v>0</v>
      </c>
      <c r="J39" s="302"/>
      <c r="K39" s="206">
        <f t="shared" ref="K39:P39" si="7">IF(AND(C39=0,D39=0),0,IF(AND(C39=0,D39&gt;0),1,IF(AND(C39=0,D39&lt;0),-1,(D39-C39)/ABS(C39))))</f>
        <v>0</v>
      </c>
      <c r="L39" s="207">
        <f t="shared" si="7"/>
        <v>0</v>
      </c>
      <c r="M39" s="207">
        <f t="shared" si="7"/>
        <v>0</v>
      </c>
      <c r="N39" s="207">
        <f t="shared" si="7"/>
        <v>0</v>
      </c>
      <c r="O39" s="207">
        <f t="shared" si="7"/>
        <v>0</v>
      </c>
      <c r="P39" s="254">
        <f t="shared" si="7"/>
        <v>0</v>
      </c>
    </row>
    <row r="40" spans="1:16" x14ac:dyDescent="0.45">
      <c r="A40" s="580"/>
      <c r="B40" s="616"/>
      <c r="C40" s="26"/>
      <c r="D40" s="26"/>
      <c r="E40" s="582"/>
      <c r="F40" s="582"/>
      <c r="G40" s="582"/>
      <c r="H40" s="582"/>
      <c r="I40" s="583"/>
      <c r="J40" s="302"/>
      <c r="K40" s="261"/>
      <c r="L40" s="262"/>
      <c r="M40" s="573"/>
      <c r="N40" s="573"/>
      <c r="O40" s="573"/>
      <c r="P40" s="574"/>
    </row>
    <row r="41" spans="1:16" x14ac:dyDescent="0.45">
      <c r="A41" s="568">
        <v>7</v>
      </c>
      <c r="B41" s="569" t="s">
        <v>185</v>
      </c>
      <c r="C41" s="134" t="s">
        <v>25</v>
      </c>
      <c r="D41" s="134" t="s">
        <v>25</v>
      </c>
      <c r="E41" s="585" t="s">
        <v>25</v>
      </c>
      <c r="F41" s="585" t="s">
        <v>25</v>
      </c>
      <c r="G41" s="585" t="s">
        <v>25</v>
      </c>
      <c r="H41" s="585" t="s">
        <v>25</v>
      </c>
      <c r="I41" s="586" t="s">
        <v>25</v>
      </c>
      <c r="J41" s="302"/>
      <c r="K41" s="261"/>
      <c r="L41" s="262"/>
      <c r="M41" s="573"/>
      <c r="N41" s="573"/>
      <c r="O41" s="573"/>
      <c r="P41" s="574"/>
    </row>
    <row r="42" spans="1:16" x14ac:dyDescent="0.45">
      <c r="A42" s="587" t="s">
        <v>122</v>
      </c>
      <c r="B42" s="602" t="s">
        <v>186</v>
      </c>
      <c r="C42" s="69">
        <v>0</v>
      </c>
      <c r="D42" s="83">
        <v>0</v>
      </c>
      <c r="E42" s="71">
        <v>0</v>
      </c>
      <c r="F42" s="72">
        <v>0</v>
      </c>
      <c r="G42" s="72">
        <v>0</v>
      </c>
      <c r="H42" s="72">
        <v>0</v>
      </c>
      <c r="I42" s="73">
        <v>0</v>
      </c>
      <c r="J42" s="302"/>
      <c r="K42" s="211">
        <f t="shared" ref="K42:P53" si="8">IF(AND(C42=0,D42=0),0,IF(AND(C42=0,D42&gt;0),1,IF(AND(C42=0,D42&lt;0),-1,(D42-C42)/ABS(C42))))</f>
        <v>0</v>
      </c>
      <c r="L42" s="208">
        <f t="shared" si="8"/>
        <v>0</v>
      </c>
      <c r="M42" s="208">
        <f t="shared" si="8"/>
        <v>0</v>
      </c>
      <c r="N42" s="208">
        <f t="shared" si="8"/>
        <v>0</v>
      </c>
      <c r="O42" s="208">
        <f t="shared" si="8"/>
        <v>0</v>
      </c>
      <c r="P42" s="209">
        <f t="shared" si="8"/>
        <v>0</v>
      </c>
    </row>
    <row r="43" spans="1:16" x14ac:dyDescent="0.45">
      <c r="A43" s="589" t="s">
        <v>123</v>
      </c>
      <c r="B43" s="603" t="s">
        <v>187</v>
      </c>
      <c r="C43" s="74">
        <v>0</v>
      </c>
      <c r="D43" s="75">
        <v>0</v>
      </c>
      <c r="E43" s="76">
        <v>0</v>
      </c>
      <c r="F43" s="77">
        <v>0</v>
      </c>
      <c r="G43" s="77">
        <v>0</v>
      </c>
      <c r="H43" s="77">
        <v>0</v>
      </c>
      <c r="I43" s="78">
        <v>0</v>
      </c>
      <c r="J43" s="302"/>
      <c r="K43" s="163">
        <f t="shared" si="8"/>
        <v>0</v>
      </c>
      <c r="L43" s="164">
        <f t="shared" si="8"/>
        <v>0</v>
      </c>
      <c r="M43" s="164">
        <f t="shared" si="8"/>
        <v>0</v>
      </c>
      <c r="N43" s="164">
        <f t="shared" si="8"/>
        <v>0</v>
      </c>
      <c r="O43" s="164">
        <f t="shared" si="8"/>
        <v>0</v>
      </c>
      <c r="P43" s="165">
        <f t="shared" si="8"/>
        <v>0</v>
      </c>
    </row>
    <row r="44" spans="1:16" x14ac:dyDescent="0.45">
      <c r="A44" s="589" t="s">
        <v>124</v>
      </c>
      <c r="B44" s="603" t="s">
        <v>188</v>
      </c>
      <c r="C44" s="74">
        <v>0</v>
      </c>
      <c r="D44" s="75">
        <v>0</v>
      </c>
      <c r="E44" s="76">
        <v>0</v>
      </c>
      <c r="F44" s="77">
        <v>0</v>
      </c>
      <c r="G44" s="77">
        <v>0</v>
      </c>
      <c r="H44" s="77">
        <v>0</v>
      </c>
      <c r="I44" s="78">
        <v>0</v>
      </c>
      <c r="J44" s="302"/>
      <c r="K44" s="163">
        <f t="shared" si="8"/>
        <v>0</v>
      </c>
      <c r="L44" s="164">
        <f t="shared" si="8"/>
        <v>0</v>
      </c>
      <c r="M44" s="164">
        <f t="shared" si="8"/>
        <v>0</v>
      </c>
      <c r="N44" s="164">
        <f t="shared" si="8"/>
        <v>0</v>
      </c>
      <c r="O44" s="164">
        <f t="shared" si="8"/>
        <v>0</v>
      </c>
      <c r="P44" s="165">
        <f t="shared" si="8"/>
        <v>0</v>
      </c>
    </row>
    <row r="45" spans="1:16" x14ac:dyDescent="0.45">
      <c r="A45" s="589" t="s">
        <v>125</v>
      </c>
      <c r="B45" s="603" t="s">
        <v>189</v>
      </c>
      <c r="C45" s="74">
        <v>0</v>
      </c>
      <c r="D45" s="75">
        <v>0</v>
      </c>
      <c r="E45" s="76">
        <v>0</v>
      </c>
      <c r="F45" s="77">
        <v>0</v>
      </c>
      <c r="G45" s="77">
        <v>0</v>
      </c>
      <c r="H45" s="77">
        <v>0</v>
      </c>
      <c r="I45" s="78">
        <v>0</v>
      </c>
      <c r="J45" s="302"/>
      <c r="K45" s="163">
        <f t="shared" si="8"/>
        <v>0</v>
      </c>
      <c r="L45" s="164">
        <f t="shared" si="8"/>
        <v>0</v>
      </c>
      <c r="M45" s="164">
        <f t="shared" si="8"/>
        <v>0</v>
      </c>
      <c r="N45" s="164">
        <f t="shared" si="8"/>
        <v>0</v>
      </c>
      <c r="O45" s="164">
        <f t="shared" si="8"/>
        <v>0</v>
      </c>
      <c r="P45" s="165">
        <f t="shared" si="8"/>
        <v>0</v>
      </c>
    </row>
    <row r="46" spans="1:16" x14ac:dyDescent="0.45">
      <c r="A46" s="589" t="s">
        <v>127</v>
      </c>
      <c r="B46" s="603" t="s">
        <v>190</v>
      </c>
      <c r="C46" s="74">
        <v>0</v>
      </c>
      <c r="D46" s="75">
        <v>0</v>
      </c>
      <c r="E46" s="76">
        <v>0</v>
      </c>
      <c r="F46" s="77">
        <v>0</v>
      </c>
      <c r="G46" s="77">
        <v>0</v>
      </c>
      <c r="H46" s="77">
        <v>0</v>
      </c>
      <c r="I46" s="78">
        <v>0</v>
      </c>
      <c r="J46" s="302"/>
      <c r="K46" s="163">
        <f t="shared" si="8"/>
        <v>0</v>
      </c>
      <c r="L46" s="164">
        <f t="shared" si="8"/>
        <v>0</v>
      </c>
      <c r="M46" s="164">
        <f t="shared" si="8"/>
        <v>0</v>
      </c>
      <c r="N46" s="164">
        <f t="shared" si="8"/>
        <v>0</v>
      </c>
      <c r="O46" s="164">
        <f t="shared" si="8"/>
        <v>0</v>
      </c>
      <c r="P46" s="165">
        <f t="shared" si="8"/>
        <v>0</v>
      </c>
    </row>
    <row r="47" spans="1:16" x14ac:dyDescent="0.45">
      <c r="A47" s="589" t="s">
        <v>191</v>
      </c>
      <c r="B47" s="603" t="s">
        <v>35</v>
      </c>
      <c r="C47" s="149">
        <v>0</v>
      </c>
      <c r="D47" s="150">
        <v>0</v>
      </c>
      <c r="E47" s="76">
        <v>0</v>
      </c>
      <c r="F47" s="77">
        <v>0</v>
      </c>
      <c r="G47" s="77">
        <v>0</v>
      </c>
      <c r="H47" s="77">
        <v>0</v>
      </c>
      <c r="I47" s="78">
        <v>0</v>
      </c>
      <c r="J47" s="302"/>
      <c r="K47" s="163">
        <f t="shared" si="8"/>
        <v>0</v>
      </c>
      <c r="L47" s="164">
        <f t="shared" si="8"/>
        <v>0</v>
      </c>
      <c r="M47" s="164">
        <f t="shared" si="8"/>
        <v>0</v>
      </c>
      <c r="N47" s="164">
        <f t="shared" si="8"/>
        <v>0</v>
      </c>
      <c r="O47" s="164">
        <f t="shared" si="8"/>
        <v>0</v>
      </c>
      <c r="P47" s="165">
        <f t="shared" si="8"/>
        <v>0</v>
      </c>
    </row>
    <row r="48" spans="1:16" x14ac:dyDescent="0.45">
      <c r="A48" s="589" t="s">
        <v>192</v>
      </c>
      <c r="B48" s="603" t="s">
        <v>193</v>
      </c>
      <c r="C48" s="74">
        <v>0</v>
      </c>
      <c r="D48" s="75">
        <v>0</v>
      </c>
      <c r="E48" s="76">
        <v>0</v>
      </c>
      <c r="F48" s="77">
        <v>0</v>
      </c>
      <c r="G48" s="77">
        <v>0</v>
      </c>
      <c r="H48" s="77">
        <v>0</v>
      </c>
      <c r="I48" s="78">
        <v>0</v>
      </c>
      <c r="J48" s="302"/>
      <c r="K48" s="163">
        <f t="shared" si="8"/>
        <v>0</v>
      </c>
      <c r="L48" s="164">
        <f t="shared" si="8"/>
        <v>0</v>
      </c>
      <c r="M48" s="164">
        <f t="shared" si="8"/>
        <v>0</v>
      </c>
      <c r="N48" s="164">
        <f t="shared" si="8"/>
        <v>0</v>
      </c>
      <c r="O48" s="164">
        <f t="shared" si="8"/>
        <v>0</v>
      </c>
      <c r="P48" s="165">
        <f t="shared" si="8"/>
        <v>0</v>
      </c>
    </row>
    <row r="49" spans="1:16" x14ac:dyDescent="0.45">
      <c r="A49" s="589" t="s">
        <v>194</v>
      </c>
      <c r="B49" s="617" t="s">
        <v>195</v>
      </c>
      <c r="C49" s="74">
        <v>0</v>
      </c>
      <c r="D49" s="75">
        <v>0</v>
      </c>
      <c r="E49" s="76">
        <v>0</v>
      </c>
      <c r="F49" s="77">
        <v>0</v>
      </c>
      <c r="G49" s="77">
        <v>0</v>
      </c>
      <c r="H49" s="77">
        <v>0</v>
      </c>
      <c r="I49" s="78">
        <v>0</v>
      </c>
      <c r="J49" s="302"/>
      <c r="K49" s="163">
        <f t="shared" si="8"/>
        <v>0</v>
      </c>
      <c r="L49" s="164">
        <f t="shared" si="8"/>
        <v>0</v>
      </c>
      <c r="M49" s="164">
        <f t="shared" si="8"/>
        <v>0</v>
      </c>
      <c r="N49" s="164">
        <f t="shared" si="8"/>
        <v>0</v>
      </c>
      <c r="O49" s="164">
        <f t="shared" si="8"/>
        <v>0</v>
      </c>
      <c r="P49" s="165">
        <f t="shared" si="8"/>
        <v>0</v>
      </c>
    </row>
    <row r="50" spans="1:16" x14ac:dyDescent="0.45">
      <c r="A50" s="589" t="s">
        <v>196</v>
      </c>
      <c r="B50" s="590" t="s">
        <v>197</v>
      </c>
      <c r="C50" s="74">
        <v>0</v>
      </c>
      <c r="D50" s="75">
        <v>0</v>
      </c>
      <c r="E50" s="76">
        <v>0</v>
      </c>
      <c r="F50" s="77">
        <v>0</v>
      </c>
      <c r="G50" s="77">
        <v>0</v>
      </c>
      <c r="H50" s="77">
        <v>0</v>
      </c>
      <c r="I50" s="78">
        <v>0</v>
      </c>
      <c r="J50" s="302"/>
      <c r="K50" s="163">
        <f t="shared" si="8"/>
        <v>0</v>
      </c>
      <c r="L50" s="164">
        <f t="shared" si="8"/>
        <v>0</v>
      </c>
      <c r="M50" s="164">
        <f t="shared" si="8"/>
        <v>0</v>
      </c>
      <c r="N50" s="164">
        <f t="shared" si="8"/>
        <v>0</v>
      </c>
      <c r="O50" s="164">
        <f t="shared" si="8"/>
        <v>0</v>
      </c>
      <c r="P50" s="165">
        <f t="shared" si="8"/>
        <v>0</v>
      </c>
    </row>
    <row r="51" spans="1:16" x14ac:dyDescent="0.45">
      <c r="A51" s="589" t="s">
        <v>198</v>
      </c>
      <c r="B51" s="603" t="s">
        <v>199</v>
      </c>
      <c r="C51" s="74">
        <v>0</v>
      </c>
      <c r="D51" s="75">
        <v>0</v>
      </c>
      <c r="E51" s="76">
        <v>0</v>
      </c>
      <c r="F51" s="77">
        <v>0</v>
      </c>
      <c r="G51" s="77">
        <v>0</v>
      </c>
      <c r="H51" s="77">
        <v>0</v>
      </c>
      <c r="I51" s="78">
        <v>0</v>
      </c>
      <c r="J51" s="302"/>
      <c r="K51" s="163">
        <f t="shared" si="8"/>
        <v>0</v>
      </c>
      <c r="L51" s="164">
        <f t="shared" si="8"/>
        <v>0</v>
      </c>
      <c r="M51" s="164">
        <f t="shared" si="8"/>
        <v>0</v>
      </c>
      <c r="N51" s="164">
        <f t="shared" si="8"/>
        <v>0</v>
      </c>
      <c r="O51" s="164">
        <f t="shared" si="8"/>
        <v>0</v>
      </c>
      <c r="P51" s="165">
        <f t="shared" si="8"/>
        <v>0</v>
      </c>
    </row>
    <row r="52" spans="1:16" x14ac:dyDescent="0.45">
      <c r="A52" s="618" t="s">
        <v>200</v>
      </c>
      <c r="B52" s="619" t="s">
        <v>201</v>
      </c>
      <c r="C52" s="121">
        <v>0</v>
      </c>
      <c r="D52" s="122">
        <v>0</v>
      </c>
      <c r="E52" s="123">
        <v>0</v>
      </c>
      <c r="F52" s="124">
        <v>0</v>
      </c>
      <c r="G52" s="124">
        <v>0</v>
      </c>
      <c r="H52" s="124">
        <v>0</v>
      </c>
      <c r="I52" s="125">
        <v>0</v>
      </c>
      <c r="J52" s="302"/>
      <c r="K52" s="163">
        <f t="shared" si="8"/>
        <v>0</v>
      </c>
      <c r="L52" s="164">
        <f t="shared" si="8"/>
        <v>0</v>
      </c>
      <c r="M52" s="164">
        <f t="shared" si="8"/>
        <v>0</v>
      </c>
      <c r="N52" s="164">
        <f t="shared" si="8"/>
        <v>0</v>
      </c>
      <c r="O52" s="164">
        <f t="shared" si="8"/>
        <v>0</v>
      </c>
      <c r="P52" s="165">
        <f t="shared" si="8"/>
        <v>0</v>
      </c>
    </row>
    <row r="53" spans="1:16" x14ac:dyDescent="0.45">
      <c r="A53" s="608" t="s">
        <v>202</v>
      </c>
      <c r="B53" s="620" t="s">
        <v>203</v>
      </c>
      <c r="C53" s="28">
        <f t="shared" ref="C53:I53" si="9">SUM(C42:C52)</f>
        <v>0</v>
      </c>
      <c r="D53" s="29">
        <f t="shared" si="9"/>
        <v>0</v>
      </c>
      <c r="E53" s="609">
        <f t="shared" si="9"/>
        <v>0</v>
      </c>
      <c r="F53" s="610">
        <f t="shared" si="9"/>
        <v>0</v>
      </c>
      <c r="G53" s="610">
        <f t="shared" si="9"/>
        <v>0</v>
      </c>
      <c r="H53" s="610">
        <f t="shared" si="9"/>
        <v>0</v>
      </c>
      <c r="I53" s="611">
        <f t="shared" si="9"/>
        <v>0</v>
      </c>
      <c r="J53" s="302"/>
      <c r="K53" s="212">
        <f t="shared" si="8"/>
        <v>0</v>
      </c>
      <c r="L53" s="210">
        <f t="shared" si="8"/>
        <v>0</v>
      </c>
      <c r="M53" s="210">
        <f t="shared" si="8"/>
        <v>0</v>
      </c>
      <c r="N53" s="210">
        <f t="shared" si="8"/>
        <v>0</v>
      </c>
      <c r="O53" s="210">
        <f t="shared" si="8"/>
        <v>0</v>
      </c>
      <c r="P53" s="213">
        <f t="shared" si="8"/>
        <v>0</v>
      </c>
    </row>
    <row r="54" spans="1:16" x14ac:dyDescent="0.45">
      <c r="A54" s="580"/>
      <c r="B54" s="621"/>
      <c r="C54" s="26"/>
      <c r="D54" s="26"/>
      <c r="E54" s="582"/>
      <c r="F54" s="582"/>
      <c r="G54" s="582"/>
      <c r="H54" s="582"/>
      <c r="I54" s="583"/>
      <c r="J54" s="302"/>
      <c r="K54" s="261"/>
      <c r="L54" s="262"/>
      <c r="M54" s="573"/>
      <c r="N54" s="573"/>
      <c r="O54" s="573"/>
      <c r="P54" s="574"/>
    </row>
    <row r="55" spans="1:16" x14ac:dyDescent="0.45">
      <c r="A55" s="568">
        <v>8</v>
      </c>
      <c r="B55" s="569" t="s">
        <v>204</v>
      </c>
      <c r="C55" s="134" t="s">
        <v>25</v>
      </c>
      <c r="D55" s="134" t="s">
        <v>25</v>
      </c>
      <c r="E55" s="585" t="s">
        <v>25</v>
      </c>
      <c r="F55" s="585" t="s">
        <v>25</v>
      </c>
      <c r="G55" s="585" t="s">
        <v>25</v>
      </c>
      <c r="H55" s="585" t="s">
        <v>25</v>
      </c>
      <c r="I55" s="586" t="s">
        <v>25</v>
      </c>
      <c r="J55" s="302"/>
      <c r="K55" s="261"/>
      <c r="L55" s="262"/>
      <c r="M55" s="573"/>
      <c r="N55" s="573"/>
      <c r="O55" s="573"/>
      <c r="P55" s="574"/>
    </row>
    <row r="56" spans="1:16" x14ac:dyDescent="0.45">
      <c r="A56" s="457" t="s">
        <v>130</v>
      </c>
      <c r="B56" s="622" t="s">
        <v>205</v>
      </c>
      <c r="C56" s="188">
        <v>0</v>
      </c>
      <c r="D56" s="189">
        <v>0</v>
      </c>
      <c r="E56" s="190">
        <v>0</v>
      </c>
      <c r="F56" s="191">
        <v>0</v>
      </c>
      <c r="G56" s="191">
        <v>0</v>
      </c>
      <c r="H56" s="191">
        <v>0</v>
      </c>
      <c r="I56" s="192">
        <v>0</v>
      </c>
      <c r="J56" s="302"/>
      <c r="K56" s="211">
        <f t="shared" ref="K56:P68" si="10">IF(AND(C56=0,D56=0),0,IF(AND(C56=0,D56&gt;0),1,IF(AND(C56=0,D56&lt;0),-1,(D56-C56)/ABS(C56))))</f>
        <v>0</v>
      </c>
      <c r="L56" s="208">
        <f t="shared" si="10"/>
        <v>0</v>
      </c>
      <c r="M56" s="208">
        <f t="shared" si="10"/>
        <v>0</v>
      </c>
      <c r="N56" s="208">
        <f t="shared" si="10"/>
        <v>0</v>
      </c>
      <c r="O56" s="208">
        <f t="shared" si="10"/>
        <v>0</v>
      </c>
      <c r="P56" s="209">
        <f t="shared" si="10"/>
        <v>0</v>
      </c>
    </row>
    <row r="57" spans="1:16" x14ac:dyDescent="0.45">
      <c r="A57" s="533" t="s">
        <v>132</v>
      </c>
      <c r="B57" s="623" t="s">
        <v>206</v>
      </c>
      <c r="C57" s="183">
        <v>0</v>
      </c>
      <c r="D57" s="184">
        <v>0</v>
      </c>
      <c r="E57" s="185">
        <v>0</v>
      </c>
      <c r="F57" s="186">
        <v>0</v>
      </c>
      <c r="G57" s="186">
        <v>0</v>
      </c>
      <c r="H57" s="186">
        <v>0</v>
      </c>
      <c r="I57" s="187">
        <v>0</v>
      </c>
      <c r="J57" s="302"/>
      <c r="K57" s="163">
        <f t="shared" si="10"/>
        <v>0</v>
      </c>
      <c r="L57" s="164">
        <f t="shared" si="10"/>
        <v>0</v>
      </c>
      <c r="M57" s="164">
        <f t="shared" si="10"/>
        <v>0</v>
      </c>
      <c r="N57" s="164">
        <f t="shared" si="10"/>
        <v>0</v>
      </c>
      <c r="O57" s="164">
        <f t="shared" si="10"/>
        <v>0</v>
      </c>
      <c r="P57" s="165">
        <f t="shared" si="10"/>
        <v>0</v>
      </c>
    </row>
    <row r="58" spans="1:16" x14ac:dyDescent="0.45">
      <c r="A58" s="533" t="s">
        <v>134</v>
      </c>
      <c r="B58" s="623" t="s">
        <v>207</v>
      </c>
      <c r="C58" s="183">
        <v>0</v>
      </c>
      <c r="D58" s="184">
        <v>0</v>
      </c>
      <c r="E58" s="185">
        <v>0</v>
      </c>
      <c r="F58" s="186">
        <v>0</v>
      </c>
      <c r="G58" s="186">
        <v>0</v>
      </c>
      <c r="H58" s="186">
        <v>0</v>
      </c>
      <c r="I58" s="187">
        <v>0</v>
      </c>
      <c r="J58" s="302"/>
      <c r="K58" s="163">
        <f t="shared" si="10"/>
        <v>0</v>
      </c>
      <c r="L58" s="164">
        <f t="shared" si="10"/>
        <v>0</v>
      </c>
      <c r="M58" s="164">
        <f t="shared" si="10"/>
        <v>0</v>
      </c>
      <c r="N58" s="164">
        <f t="shared" si="10"/>
        <v>0</v>
      </c>
      <c r="O58" s="164">
        <f t="shared" si="10"/>
        <v>0</v>
      </c>
      <c r="P58" s="165">
        <f t="shared" si="10"/>
        <v>0</v>
      </c>
    </row>
    <row r="59" spans="1:16" x14ac:dyDescent="0.45">
      <c r="A59" s="533" t="s">
        <v>208</v>
      </c>
      <c r="B59" s="623" t="s">
        <v>209</v>
      </c>
      <c r="C59" s="183">
        <v>0</v>
      </c>
      <c r="D59" s="184">
        <v>0</v>
      </c>
      <c r="E59" s="185">
        <v>0</v>
      </c>
      <c r="F59" s="186">
        <v>0</v>
      </c>
      <c r="G59" s="186">
        <v>0</v>
      </c>
      <c r="H59" s="186">
        <v>0</v>
      </c>
      <c r="I59" s="187">
        <v>0</v>
      </c>
      <c r="J59" s="302"/>
      <c r="K59" s="163">
        <f t="shared" si="10"/>
        <v>0</v>
      </c>
      <c r="L59" s="164">
        <f t="shared" si="10"/>
        <v>0</v>
      </c>
      <c r="M59" s="164">
        <f t="shared" si="10"/>
        <v>0</v>
      </c>
      <c r="N59" s="164">
        <f t="shared" si="10"/>
        <v>0</v>
      </c>
      <c r="O59" s="164">
        <f t="shared" si="10"/>
        <v>0</v>
      </c>
      <c r="P59" s="165">
        <f t="shared" si="10"/>
        <v>0</v>
      </c>
    </row>
    <row r="60" spans="1:16" x14ac:dyDescent="0.45">
      <c r="A60" s="533" t="s">
        <v>210</v>
      </c>
      <c r="B60" s="623" t="s">
        <v>211</v>
      </c>
      <c r="C60" s="183">
        <v>0</v>
      </c>
      <c r="D60" s="184">
        <v>0</v>
      </c>
      <c r="E60" s="185">
        <v>0</v>
      </c>
      <c r="F60" s="186">
        <v>0</v>
      </c>
      <c r="G60" s="186">
        <v>0</v>
      </c>
      <c r="H60" s="186">
        <v>0</v>
      </c>
      <c r="I60" s="187">
        <v>0</v>
      </c>
      <c r="J60" s="302"/>
      <c r="K60" s="163">
        <f t="shared" si="10"/>
        <v>0</v>
      </c>
      <c r="L60" s="164">
        <f t="shared" si="10"/>
        <v>0</v>
      </c>
      <c r="M60" s="164">
        <f t="shared" si="10"/>
        <v>0</v>
      </c>
      <c r="N60" s="164">
        <f t="shared" si="10"/>
        <v>0</v>
      </c>
      <c r="O60" s="164">
        <f t="shared" si="10"/>
        <v>0</v>
      </c>
      <c r="P60" s="165">
        <f t="shared" si="10"/>
        <v>0</v>
      </c>
    </row>
    <row r="61" spans="1:16" x14ac:dyDescent="0.45">
      <c r="A61" s="533" t="s">
        <v>212</v>
      </c>
      <c r="B61" s="623" t="s">
        <v>213</v>
      </c>
      <c r="C61" s="183">
        <v>0</v>
      </c>
      <c r="D61" s="184">
        <v>0</v>
      </c>
      <c r="E61" s="185">
        <v>0</v>
      </c>
      <c r="F61" s="186">
        <v>0</v>
      </c>
      <c r="G61" s="186">
        <v>0</v>
      </c>
      <c r="H61" s="186">
        <v>0</v>
      </c>
      <c r="I61" s="187">
        <v>0</v>
      </c>
      <c r="J61" s="302"/>
      <c r="K61" s="163">
        <f t="shared" si="10"/>
        <v>0</v>
      </c>
      <c r="L61" s="164">
        <f t="shared" si="10"/>
        <v>0</v>
      </c>
      <c r="M61" s="164">
        <f t="shared" si="10"/>
        <v>0</v>
      </c>
      <c r="N61" s="164">
        <f t="shared" si="10"/>
        <v>0</v>
      </c>
      <c r="O61" s="164">
        <f t="shared" si="10"/>
        <v>0</v>
      </c>
      <c r="P61" s="165">
        <f t="shared" si="10"/>
        <v>0</v>
      </c>
    </row>
    <row r="62" spans="1:16" x14ac:dyDescent="0.45">
      <c r="A62" s="533" t="s">
        <v>214</v>
      </c>
      <c r="B62" s="623" t="s">
        <v>215</v>
      </c>
      <c r="C62" s="183">
        <v>0</v>
      </c>
      <c r="D62" s="184">
        <v>0</v>
      </c>
      <c r="E62" s="185">
        <v>0</v>
      </c>
      <c r="F62" s="186">
        <v>0</v>
      </c>
      <c r="G62" s="186">
        <v>0</v>
      </c>
      <c r="H62" s="186">
        <v>0</v>
      </c>
      <c r="I62" s="187">
        <v>0</v>
      </c>
      <c r="J62" s="302"/>
      <c r="K62" s="163">
        <f t="shared" si="10"/>
        <v>0</v>
      </c>
      <c r="L62" s="164">
        <f t="shared" si="10"/>
        <v>0</v>
      </c>
      <c r="M62" s="164">
        <f t="shared" si="10"/>
        <v>0</v>
      </c>
      <c r="N62" s="164">
        <f t="shared" si="10"/>
        <v>0</v>
      </c>
      <c r="O62" s="164">
        <f t="shared" si="10"/>
        <v>0</v>
      </c>
      <c r="P62" s="165">
        <f t="shared" si="10"/>
        <v>0</v>
      </c>
    </row>
    <row r="63" spans="1:16" x14ac:dyDescent="0.45">
      <c r="A63" s="533" t="s">
        <v>216</v>
      </c>
      <c r="B63" s="623" t="s">
        <v>217</v>
      </c>
      <c r="C63" s="183">
        <v>0</v>
      </c>
      <c r="D63" s="184">
        <v>0</v>
      </c>
      <c r="E63" s="193">
        <v>0</v>
      </c>
      <c r="F63" s="186">
        <v>0</v>
      </c>
      <c r="G63" s="186">
        <v>0</v>
      </c>
      <c r="H63" s="186">
        <v>0</v>
      </c>
      <c r="I63" s="187">
        <v>0</v>
      </c>
      <c r="J63" s="302"/>
      <c r="K63" s="163">
        <f t="shared" si="10"/>
        <v>0</v>
      </c>
      <c r="L63" s="164">
        <f t="shared" si="10"/>
        <v>0</v>
      </c>
      <c r="M63" s="164">
        <f t="shared" si="10"/>
        <v>0</v>
      </c>
      <c r="N63" s="164">
        <f t="shared" si="10"/>
        <v>0</v>
      </c>
      <c r="O63" s="164">
        <f t="shared" si="10"/>
        <v>0</v>
      </c>
      <c r="P63" s="165">
        <f t="shared" si="10"/>
        <v>0</v>
      </c>
    </row>
    <row r="64" spans="1:16" x14ac:dyDescent="0.45">
      <c r="A64" s="538" t="s">
        <v>218</v>
      </c>
      <c r="B64" s="624" t="s">
        <v>219</v>
      </c>
      <c r="C64" s="194">
        <v>0</v>
      </c>
      <c r="D64" s="195">
        <v>0</v>
      </c>
      <c r="E64" s="196">
        <v>0</v>
      </c>
      <c r="F64" s="197">
        <v>0</v>
      </c>
      <c r="G64" s="197">
        <v>0</v>
      </c>
      <c r="H64" s="197">
        <v>0</v>
      </c>
      <c r="I64" s="198">
        <v>0</v>
      </c>
      <c r="J64" s="302"/>
      <c r="K64" s="163">
        <f t="shared" si="10"/>
        <v>0</v>
      </c>
      <c r="L64" s="164">
        <f t="shared" si="10"/>
        <v>0</v>
      </c>
      <c r="M64" s="164">
        <f t="shared" si="10"/>
        <v>0</v>
      </c>
      <c r="N64" s="164">
        <f t="shared" si="10"/>
        <v>0</v>
      </c>
      <c r="O64" s="164">
        <f t="shared" si="10"/>
        <v>0</v>
      </c>
      <c r="P64" s="165">
        <f t="shared" si="10"/>
        <v>0</v>
      </c>
    </row>
    <row r="65" spans="1:16" x14ac:dyDescent="0.45">
      <c r="A65" s="550" t="s">
        <v>220</v>
      </c>
      <c r="B65" s="625" t="s">
        <v>221</v>
      </c>
      <c r="C65" s="199">
        <v>0</v>
      </c>
      <c r="D65" s="200">
        <v>0</v>
      </c>
      <c r="E65" s="201">
        <v>0</v>
      </c>
      <c r="F65" s="202">
        <v>0</v>
      </c>
      <c r="G65" s="202">
        <v>0</v>
      </c>
      <c r="H65" s="202">
        <v>0</v>
      </c>
      <c r="I65" s="203">
        <v>0</v>
      </c>
      <c r="J65" s="302"/>
      <c r="K65" s="163">
        <f t="shared" si="10"/>
        <v>0</v>
      </c>
      <c r="L65" s="164">
        <f t="shared" si="10"/>
        <v>0</v>
      </c>
      <c r="M65" s="164">
        <f t="shared" si="10"/>
        <v>0</v>
      </c>
      <c r="N65" s="164">
        <f t="shared" si="10"/>
        <v>0</v>
      </c>
      <c r="O65" s="164">
        <f t="shared" si="10"/>
        <v>0</v>
      </c>
      <c r="P65" s="165">
        <f t="shared" si="10"/>
        <v>0</v>
      </c>
    </row>
    <row r="66" spans="1:16" x14ac:dyDescent="0.45">
      <c r="A66" s="324" t="s">
        <v>222</v>
      </c>
      <c r="B66" s="620" t="s">
        <v>223</v>
      </c>
      <c r="C66" s="28">
        <f t="shared" ref="C66:I66" si="11">SUM(C56:C65)</f>
        <v>0</v>
      </c>
      <c r="D66" s="29">
        <f t="shared" si="11"/>
        <v>0</v>
      </c>
      <c r="E66" s="609">
        <f t="shared" si="11"/>
        <v>0</v>
      </c>
      <c r="F66" s="610">
        <f t="shared" si="11"/>
        <v>0</v>
      </c>
      <c r="G66" s="610">
        <f t="shared" si="11"/>
        <v>0</v>
      </c>
      <c r="H66" s="610">
        <f t="shared" si="11"/>
        <v>0</v>
      </c>
      <c r="I66" s="611">
        <f t="shared" si="11"/>
        <v>0</v>
      </c>
      <c r="J66" s="302"/>
      <c r="K66" s="212">
        <f t="shared" si="10"/>
        <v>0</v>
      </c>
      <c r="L66" s="210">
        <f t="shared" si="10"/>
        <v>0</v>
      </c>
      <c r="M66" s="210">
        <f t="shared" si="10"/>
        <v>0</v>
      </c>
      <c r="N66" s="210">
        <f t="shared" si="10"/>
        <v>0</v>
      </c>
      <c r="O66" s="210">
        <f t="shared" si="10"/>
        <v>0</v>
      </c>
      <c r="P66" s="213">
        <f t="shared" si="10"/>
        <v>0</v>
      </c>
    </row>
    <row r="67" spans="1:16" x14ac:dyDescent="0.45">
      <c r="A67" s="580"/>
      <c r="B67" s="621"/>
      <c r="C67" s="26"/>
      <c r="D67" s="26"/>
      <c r="E67" s="582"/>
      <c r="F67" s="582"/>
      <c r="G67" s="582"/>
      <c r="H67" s="582"/>
      <c r="I67" s="583"/>
      <c r="J67" s="302"/>
      <c r="K67" s="263"/>
      <c r="L67" s="264"/>
      <c r="M67" s="626"/>
      <c r="N67" s="626"/>
      <c r="O67" s="626"/>
      <c r="P67" s="627"/>
    </row>
    <row r="68" spans="1:16" x14ac:dyDescent="0.45">
      <c r="A68" s="473">
        <v>9</v>
      </c>
      <c r="B68" s="628" t="s">
        <v>224</v>
      </c>
      <c r="C68" s="204">
        <f>C39+C53+C66</f>
        <v>0</v>
      </c>
      <c r="D68" s="205">
        <f t="shared" ref="D68:I68" si="12">D39+D53+D66</f>
        <v>0</v>
      </c>
      <c r="E68" s="215">
        <f t="shared" si="12"/>
        <v>0</v>
      </c>
      <c r="F68" s="217">
        <f t="shared" si="12"/>
        <v>0</v>
      </c>
      <c r="G68" s="217">
        <f t="shared" si="12"/>
        <v>0</v>
      </c>
      <c r="H68" s="217">
        <f t="shared" si="12"/>
        <v>0</v>
      </c>
      <c r="I68" s="216">
        <f t="shared" si="12"/>
        <v>0</v>
      </c>
      <c r="J68" s="302"/>
      <c r="K68" s="206">
        <f t="shared" si="10"/>
        <v>0</v>
      </c>
      <c r="L68" s="207">
        <f>IF(AND(D68=0,E68=0),0,IF(AND(D68=0,E68&gt;0),1,IF(AND(D68=0,E68&lt;0),-1,(E68-D68)/ABS(D68))))</f>
        <v>0</v>
      </c>
      <c r="M68" s="207">
        <f>IF(AND(E68=0,F68=0),0,IF(AND(E68=0,F68&gt;0),1,IF(AND(E68=0,F68&lt;0),-1,(F68-E68)/ABS(E68))))</f>
        <v>0</v>
      </c>
      <c r="N68" s="207">
        <f>IF(AND(F68=0,G68=0),0,IF(AND(F68=0,G68&gt;0),1,IF(AND(F68=0,G68&lt;0),-1,(G68-F68)/ABS(F68))))</f>
        <v>0</v>
      </c>
      <c r="O68" s="207">
        <f>IF(AND(G68=0,H68=0),0,IF(AND(G68=0,H68&gt;0),1,IF(AND(G68=0,H68&lt;0),-1,(H68-G68)/ABS(G68))))</f>
        <v>0</v>
      </c>
      <c r="P68" s="254">
        <f>IF(AND(H68=0,I68=0),0,IF(AND(H68=0,I68&gt;0),1,IF(AND(H68=0,I68&lt;0),-1,(I68-H68)/ABS(H68))))</f>
        <v>0</v>
      </c>
    </row>
    <row r="69" spans="1:16" x14ac:dyDescent="0.45">
      <c r="A69" s="580"/>
      <c r="B69" s="616"/>
      <c r="C69" s="26"/>
      <c r="D69" s="26"/>
      <c r="E69" s="582"/>
      <c r="F69" s="582"/>
      <c r="G69" s="582"/>
      <c r="H69" s="582"/>
      <c r="I69" s="583"/>
      <c r="J69" s="302"/>
      <c r="K69" s="269"/>
      <c r="L69" s="265"/>
      <c r="M69" s="265"/>
      <c r="N69" s="265"/>
      <c r="O69" s="265"/>
      <c r="P69" s="266"/>
    </row>
    <row r="70" spans="1:16" x14ac:dyDescent="0.45">
      <c r="A70" s="575">
        <v>10</v>
      </c>
      <c r="B70" s="629" t="s">
        <v>225</v>
      </c>
      <c r="C70" s="354">
        <v>0</v>
      </c>
      <c r="D70" s="30">
        <f t="shared" ref="D70:I70" si="13">C72</f>
        <v>0</v>
      </c>
      <c r="E70" s="577">
        <f t="shared" si="13"/>
        <v>0</v>
      </c>
      <c r="F70" s="578">
        <f t="shared" si="13"/>
        <v>0</v>
      </c>
      <c r="G70" s="578">
        <f t="shared" si="13"/>
        <v>0</v>
      </c>
      <c r="H70" s="578">
        <f t="shared" si="13"/>
        <v>0</v>
      </c>
      <c r="I70" s="579">
        <f t="shared" si="13"/>
        <v>0</v>
      </c>
      <c r="J70" s="302"/>
      <c r="K70" s="211">
        <f t="shared" ref="K70:P72" si="14">IF(AND(C70=0,D70=0),0,IF(AND(C70=0,D70&gt;0),1,IF(AND(C70=0,D70&lt;0),-1,(D70-C70)/ABS(C70))))</f>
        <v>0</v>
      </c>
      <c r="L70" s="208">
        <f t="shared" si="14"/>
        <v>0</v>
      </c>
      <c r="M70" s="208">
        <f t="shared" si="14"/>
        <v>0</v>
      </c>
      <c r="N70" s="208">
        <f t="shared" si="14"/>
        <v>0</v>
      </c>
      <c r="O70" s="208">
        <f t="shared" si="14"/>
        <v>0</v>
      </c>
      <c r="P70" s="209">
        <f t="shared" si="14"/>
        <v>0</v>
      </c>
    </row>
    <row r="71" spans="1:16" x14ac:dyDescent="0.45">
      <c r="A71" s="575">
        <v>11</v>
      </c>
      <c r="B71" s="629" t="s">
        <v>804</v>
      </c>
      <c r="C71" s="183">
        <v>0</v>
      </c>
      <c r="D71" s="184">
        <v>0</v>
      </c>
      <c r="E71" s="193">
        <v>0</v>
      </c>
      <c r="F71" s="186">
        <v>0</v>
      </c>
      <c r="G71" s="186">
        <v>0</v>
      </c>
      <c r="H71" s="186">
        <v>0</v>
      </c>
      <c r="I71" s="187">
        <v>0</v>
      </c>
      <c r="J71" s="302"/>
      <c r="K71" s="630">
        <f t="shared" si="14"/>
        <v>0</v>
      </c>
      <c r="L71" s="631">
        <f t="shared" si="14"/>
        <v>0</v>
      </c>
      <c r="M71" s="631">
        <f t="shared" si="14"/>
        <v>0</v>
      </c>
      <c r="N71" s="631">
        <f t="shared" si="14"/>
        <v>0</v>
      </c>
      <c r="O71" s="631">
        <f t="shared" si="14"/>
        <v>0</v>
      </c>
      <c r="P71" s="632">
        <f t="shared" si="14"/>
        <v>0</v>
      </c>
    </row>
    <row r="72" spans="1:16" x14ac:dyDescent="0.45">
      <c r="A72" s="575">
        <v>12</v>
      </c>
      <c r="B72" s="629" t="s">
        <v>226</v>
      </c>
      <c r="C72" s="31">
        <f>C70+C71+C68</f>
        <v>0</v>
      </c>
      <c r="D72" s="30">
        <f t="shared" ref="D72:I72" si="15">SUM(D68,D70:D71)</f>
        <v>0</v>
      </c>
      <c r="E72" s="30">
        <f t="shared" si="15"/>
        <v>0</v>
      </c>
      <c r="F72" s="30">
        <f t="shared" si="15"/>
        <v>0</v>
      </c>
      <c r="G72" s="30">
        <f t="shared" si="15"/>
        <v>0</v>
      </c>
      <c r="H72" s="30">
        <f t="shared" si="15"/>
        <v>0</v>
      </c>
      <c r="I72" s="30">
        <f t="shared" si="15"/>
        <v>0</v>
      </c>
      <c r="J72" s="302"/>
      <c r="K72" s="212">
        <f t="shared" si="14"/>
        <v>0</v>
      </c>
      <c r="L72" s="210">
        <f t="shared" si="14"/>
        <v>0</v>
      </c>
      <c r="M72" s="210">
        <f t="shared" si="14"/>
        <v>0</v>
      </c>
      <c r="N72" s="210">
        <f t="shared" si="14"/>
        <v>0</v>
      </c>
      <c r="O72" s="210">
        <f t="shared" si="14"/>
        <v>0</v>
      </c>
      <c r="P72" s="213">
        <f t="shared" si="14"/>
        <v>0</v>
      </c>
    </row>
    <row r="73" spans="1:16" x14ac:dyDescent="0.45">
      <c r="A73" s="633"/>
      <c r="B73" s="634"/>
      <c r="C73" s="635"/>
      <c r="D73" s="635"/>
      <c r="E73" s="635"/>
      <c r="F73" s="635"/>
      <c r="G73" s="635"/>
      <c r="H73" s="635"/>
      <c r="I73" s="636"/>
      <c r="J73" s="302"/>
      <c r="P73" s="637"/>
    </row>
    <row r="74" spans="1:16" x14ac:dyDescent="0.45">
      <c r="A74" s="568">
        <v>13</v>
      </c>
      <c r="B74" s="569" t="s">
        <v>769</v>
      </c>
      <c r="C74" s="135"/>
      <c r="D74" s="135"/>
      <c r="E74" s="571"/>
      <c r="F74" s="571"/>
      <c r="G74" s="571"/>
      <c r="H74" s="571"/>
      <c r="I74" s="572"/>
      <c r="J74" s="302"/>
    </row>
    <row r="75" spans="1:16" x14ac:dyDescent="0.45">
      <c r="A75" s="457" t="s">
        <v>232</v>
      </c>
      <c r="B75" s="638" t="s">
        <v>227</v>
      </c>
      <c r="C75" s="355"/>
      <c r="D75" s="356"/>
      <c r="E75" s="639"/>
      <c r="F75" s="640"/>
      <c r="G75" s="641"/>
      <c r="H75" s="641"/>
      <c r="I75" s="642"/>
      <c r="J75" s="302"/>
    </row>
    <row r="76" spans="1:16" x14ac:dyDescent="0.45">
      <c r="A76" s="326" t="s">
        <v>234</v>
      </c>
      <c r="B76" s="643" t="s">
        <v>770</v>
      </c>
      <c r="C76" s="357"/>
      <c r="D76" s="358"/>
      <c r="E76" s="308">
        <v>0</v>
      </c>
      <c r="F76" s="85">
        <v>0</v>
      </c>
      <c r="G76" s="644"/>
      <c r="H76" s="644"/>
      <c r="I76" s="645"/>
      <c r="J76" s="302"/>
    </row>
    <row r="77" spans="1:16" x14ac:dyDescent="0.45">
      <c r="A77" s="271"/>
      <c r="B77" s="272"/>
      <c r="C77" s="272"/>
      <c r="D77" s="272"/>
      <c r="E77" s="272"/>
      <c r="F77" s="272"/>
      <c r="G77" s="272"/>
      <c r="H77" s="272"/>
      <c r="I77" s="273"/>
      <c r="J77" s="302"/>
    </row>
    <row r="78" spans="1:16" x14ac:dyDescent="0.45">
      <c r="A78" s="450">
        <v>14</v>
      </c>
      <c r="B78" s="1168" t="s">
        <v>228</v>
      </c>
      <c r="C78" s="1169"/>
      <c r="D78" s="1169"/>
      <c r="E78" s="1169"/>
      <c r="F78" s="1169"/>
      <c r="G78" s="1169"/>
      <c r="H78" s="1169"/>
      <c r="I78" s="1170"/>
      <c r="J78" s="302"/>
    </row>
    <row r="79" spans="1:16" x14ac:dyDescent="0.45">
      <c r="A79" s="450"/>
      <c r="B79" s="646" t="s">
        <v>229</v>
      </c>
      <c r="C79" s="1162" t="s">
        <v>230</v>
      </c>
      <c r="D79" s="1163"/>
      <c r="E79" s="1163"/>
      <c r="F79" s="1163"/>
      <c r="G79" s="1163"/>
      <c r="H79" s="1163"/>
      <c r="I79" s="1164"/>
      <c r="J79" s="302"/>
      <c r="K79" s="1173" t="s">
        <v>231</v>
      </c>
      <c r="L79" s="1174"/>
    </row>
    <row r="80" spans="1:16" ht="30" customHeight="1" x14ac:dyDescent="0.45">
      <c r="A80" s="647" t="s">
        <v>771</v>
      </c>
      <c r="B80" s="127"/>
      <c r="C80" s="1165"/>
      <c r="D80" s="1166"/>
      <c r="E80" s="1166"/>
      <c r="F80" s="1166"/>
      <c r="G80" s="1166"/>
      <c r="H80" s="1166"/>
      <c r="I80" s="1167"/>
      <c r="J80" s="302"/>
      <c r="K80" s="1175" t="s">
        <v>233</v>
      </c>
      <c r="L80" s="1176"/>
    </row>
    <row r="81" spans="1:12" ht="30" customHeight="1" x14ac:dyDescent="0.45">
      <c r="A81" s="648" t="s">
        <v>772</v>
      </c>
      <c r="B81" s="127"/>
      <c r="C81" s="1159"/>
      <c r="D81" s="1160"/>
      <c r="E81" s="1160"/>
      <c r="F81" s="1160"/>
      <c r="G81" s="1160"/>
      <c r="H81" s="1160"/>
      <c r="I81" s="1161"/>
      <c r="J81" s="302"/>
      <c r="K81" s="1171" t="s">
        <v>233</v>
      </c>
      <c r="L81" s="1172"/>
    </row>
    <row r="82" spans="1:12" ht="30" customHeight="1" x14ac:dyDescent="0.45">
      <c r="A82" s="648" t="s">
        <v>773</v>
      </c>
      <c r="B82" s="127"/>
      <c r="C82" s="1159"/>
      <c r="D82" s="1160"/>
      <c r="E82" s="1160"/>
      <c r="F82" s="1160"/>
      <c r="G82" s="1160"/>
      <c r="H82" s="1160"/>
      <c r="I82" s="1161"/>
      <c r="J82" s="302"/>
      <c r="K82" s="1171" t="s">
        <v>233</v>
      </c>
      <c r="L82" s="1172"/>
    </row>
    <row r="83" spans="1:12" ht="30" customHeight="1" x14ac:dyDescent="0.45">
      <c r="A83" s="648" t="s">
        <v>774</v>
      </c>
      <c r="B83" s="127"/>
      <c r="C83" s="1159"/>
      <c r="D83" s="1160"/>
      <c r="E83" s="1160"/>
      <c r="F83" s="1160"/>
      <c r="G83" s="1160"/>
      <c r="H83" s="1160"/>
      <c r="I83" s="1161"/>
      <c r="J83" s="302"/>
      <c r="K83" s="1171" t="s">
        <v>233</v>
      </c>
      <c r="L83" s="1172"/>
    </row>
    <row r="84" spans="1:12" ht="30" customHeight="1" x14ac:dyDescent="0.45">
      <c r="A84" s="648" t="s">
        <v>775</v>
      </c>
      <c r="B84" s="127"/>
      <c r="C84" s="1159"/>
      <c r="D84" s="1160"/>
      <c r="E84" s="1160"/>
      <c r="F84" s="1160"/>
      <c r="G84" s="1160"/>
      <c r="H84" s="1160"/>
      <c r="I84" s="1161"/>
      <c r="J84" s="302"/>
      <c r="K84" s="1171" t="s">
        <v>233</v>
      </c>
      <c r="L84" s="1172"/>
    </row>
    <row r="85" spans="1:12" ht="30" customHeight="1" x14ac:dyDescent="0.45">
      <c r="A85" s="649" t="s">
        <v>776</v>
      </c>
      <c r="B85" s="136"/>
      <c r="C85" s="1159"/>
      <c r="D85" s="1160"/>
      <c r="E85" s="1160"/>
      <c r="F85" s="1160"/>
      <c r="G85" s="1160"/>
      <c r="H85" s="1160"/>
      <c r="I85" s="1161"/>
      <c r="J85" s="302"/>
      <c r="K85" s="1171" t="s">
        <v>233</v>
      </c>
      <c r="L85" s="1172"/>
    </row>
    <row r="86" spans="1:12" ht="30" customHeight="1" x14ac:dyDescent="0.45">
      <c r="A86" s="649" t="s">
        <v>777</v>
      </c>
      <c r="B86" s="136"/>
      <c r="C86" s="1159"/>
      <c r="D86" s="1160"/>
      <c r="E86" s="1160"/>
      <c r="F86" s="1160"/>
      <c r="G86" s="1160"/>
      <c r="H86" s="1160"/>
      <c r="I86" s="1161"/>
      <c r="J86" s="302"/>
      <c r="K86" s="1171" t="s">
        <v>233</v>
      </c>
      <c r="L86" s="1172"/>
    </row>
    <row r="87" spans="1:12" ht="30" customHeight="1" x14ac:dyDescent="0.45">
      <c r="A87" s="649" t="s">
        <v>778</v>
      </c>
      <c r="B87" s="136"/>
      <c r="C87" s="1159"/>
      <c r="D87" s="1160"/>
      <c r="E87" s="1160"/>
      <c r="F87" s="1160"/>
      <c r="G87" s="1160"/>
      <c r="H87" s="1160"/>
      <c r="I87" s="1161"/>
      <c r="J87" s="302"/>
      <c r="K87" s="1171" t="s">
        <v>233</v>
      </c>
      <c r="L87" s="1172"/>
    </row>
    <row r="88" spans="1:12" ht="30" customHeight="1" x14ac:dyDescent="0.45">
      <c r="A88" s="649" t="s">
        <v>779</v>
      </c>
      <c r="B88" s="136"/>
      <c r="C88" s="1159"/>
      <c r="D88" s="1160"/>
      <c r="E88" s="1160"/>
      <c r="F88" s="1160"/>
      <c r="G88" s="1160"/>
      <c r="H88" s="1160"/>
      <c r="I88" s="1161"/>
      <c r="J88" s="302"/>
      <c r="K88" s="1171" t="s">
        <v>233</v>
      </c>
      <c r="L88" s="1172"/>
    </row>
    <row r="89" spans="1:12" ht="30" customHeight="1" x14ac:dyDescent="0.45">
      <c r="A89" s="650" t="s">
        <v>780</v>
      </c>
      <c r="B89" s="128"/>
      <c r="C89" s="1152"/>
      <c r="D89" s="1153"/>
      <c r="E89" s="1153"/>
      <c r="F89" s="1153"/>
      <c r="G89" s="1153"/>
      <c r="H89" s="1153"/>
      <c r="I89" s="1154"/>
      <c r="J89" s="302"/>
      <c r="K89" s="1155" t="s">
        <v>233</v>
      </c>
      <c r="L89" s="1156"/>
    </row>
    <row r="90" spans="1:12" x14ac:dyDescent="0.45">
      <c r="A90" s="651" t="s">
        <v>235</v>
      </c>
      <c r="B90" s="3"/>
      <c r="C90" s="3"/>
      <c r="D90" s="3"/>
      <c r="E90" s="3"/>
      <c r="F90" s="3"/>
      <c r="G90" s="3"/>
      <c r="H90" s="3"/>
      <c r="I90" s="3"/>
    </row>
  </sheetData>
  <mergeCells count="33">
    <mergeCell ref="L7:L8"/>
    <mergeCell ref="C87:I87"/>
    <mergeCell ref="C5:D5"/>
    <mergeCell ref="K4:P4"/>
    <mergeCell ref="K88:L88"/>
    <mergeCell ref="K79:L79"/>
    <mergeCell ref="K80:L80"/>
    <mergeCell ref="K81:L81"/>
    <mergeCell ref="K82:L82"/>
    <mergeCell ref="K83:L83"/>
    <mergeCell ref="K84:L84"/>
    <mergeCell ref="K85:L85"/>
    <mergeCell ref="K86:L86"/>
    <mergeCell ref="K87:L87"/>
    <mergeCell ref="O7:O8"/>
    <mergeCell ref="K7:K8"/>
    <mergeCell ref="M7:M8"/>
    <mergeCell ref="P7:P8"/>
    <mergeCell ref="C89:I89"/>
    <mergeCell ref="K89:L89"/>
    <mergeCell ref="N7:N8"/>
    <mergeCell ref="E5:I5"/>
    <mergeCell ref="K5:P6"/>
    <mergeCell ref="C88:I88"/>
    <mergeCell ref="C79:I79"/>
    <mergeCell ref="C80:I80"/>
    <mergeCell ref="C81:I81"/>
    <mergeCell ref="C82:I82"/>
    <mergeCell ref="C83:I83"/>
    <mergeCell ref="B78:I78"/>
    <mergeCell ref="C84:I84"/>
    <mergeCell ref="C85:I85"/>
    <mergeCell ref="C86:I86"/>
  </mergeCells>
  <phoneticPr fontId="30" type="noConversion"/>
  <conditionalFormatting sqref="K10:P72">
    <cfRule type="expression" dxfId="206" priority="25">
      <formula>IF(ABS(K10)&gt;=0.1,1,0)</formula>
    </cfRule>
  </conditionalFormatting>
  <conditionalFormatting sqref="A85:C89 A80:I84">
    <cfRule type="expression" dxfId="205" priority="26">
      <formula>IF($K80="No",1,0)</formula>
    </cfRule>
  </conditionalFormatting>
  <conditionalFormatting sqref="C73:J76 C10:P72">
    <cfRule type="cellIs" dxfId="204" priority="24" operator="equal">
      <formula>0</formula>
    </cfRule>
  </conditionalFormatting>
  <conditionalFormatting sqref="C10 C13:C26 C29:C33 C35 C37 C39 C42:C53 C56:C66 C68 C75:C76 C70:C72">
    <cfRule type="expression" dxfId="203" priority="23">
      <formula>IF(YEAR1_TOGGLE=0,1,0)</formula>
    </cfRule>
  </conditionalFormatting>
  <conditionalFormatting sqref="D10 D13:D26 D29:D33 D35 D37 D39 D42:D53 D56:D66 D68 D75:D76 D70:D72 E72:I72">
    <cfRule type="expression" dxfId="202" priority="22">
      <formula>IF(YEAR2_TOGGLE=0,1,0)</formula>
    </cfRule>
  </conditionalFormatting>
  <conditionalFormatting sqref="G10 G13:G26 G29:G33 G35 G37 G39 G42:G53 G56:G66 G68 G75:G76 G70:G72">
    <cfRule type="expression" dxfId="201" priority="19">
      <formula>IF(YEAR5_TOGGLE=0,1,0)</formula>
    </cfRule>
  </conditionalFormatting>
  <conditionalFormatting sqref="H10 H13:H26 H29:H33 H35 H37 H39 H42:H53 H56:H66 H68 H75:H76 H70:H72">
    <cfRule type="expression" dxfId="200" priority="18">
      <formula>IF(YEAR6_TOGGLE=0,1,0)</formula>
    </cfRule>
  </conditionalFormatting>
  <conditionalFormatting sqref="I10 I13:I26 I29:I33 I35 I37 I39 I42:I53 I56:I66 I68 I75:I76 I70:I72">
    <cfRule type="expression" dxfId="199" priority="17">
      <formula>IF(YEAR7_TOGGLE=0,1,0)</formula>
    </cfRule>
  </conditionalFormatting>
  <conditionalFormatting sqref="E10 E13:E26 E29:E33 E35 E37 E39 E42:E53 E56:E66 E68 E75:E76 E70:E72">
    <cfRule type="expression" dxfId="198" priority="21">
      <formula>IF(YEAR3_TOGGLE=0,1,0)</formula>
    </cfRule>
  </conditionalFormatting>
  <conditionalFormatting sqref="F10 F13:F26 F29:F33 F35 F37 F39 F42:F53 F56:F66 F68 F75:F76 F70:F72">
    <cfRule type="expression" dxfId="197" priority="20">
      <formula>IF(YEAR4_TOGGLE=0,1,0)</formula>
    </cfRule>
  </conditionalFormatting>
  <conditionalFormatting sqref="K10 K13:K26 K29:K33 K35 K37 K39 K42:K53 K56:K66 K68 K70:K72">
    <cfRule type="expression" dxfId="196" priority="16">
      <formula>IF(OR(YEAR1_TOGGLE=0, YEAR2_TOGGLE=0),1,0)</formula>
    </cfRule>
  </conditionalFormatting>
  <conditionalFormatting sqref="L10 L13:L26 L29:L33 L35 L37 L39 L42:L53 L56:L66 L68 L70:L72">
    <cfRule type="expression" dxfId="195" priority="15">
      <formula>IF(OR(YEAR2_TOGGLE=0, YEAR3_TOGGLE=0),1,0)</formula>
    </cfRule>
  </conditionalFormatting>
  <conditionalFormatting sqref="M10 M13:M26 M29:M33 M35 M37 M39 M42:M53 M56:M66 M68 M70:M72">
    <cfRule type="expression" dxfId="194" priority="14">
      <formula>IF(OR(YEAR3_TOGGLE=0, YEAR4_TOGGLE=0),1,0)</formula>
    </cfRule>
  </conditionalFormatting>
  <conditionalFormatting sqref="N10 N13:N26 N29:N33 N35 N37 N39 N42:N53 N56:N66 N68 N70:N72">
    <cfRule type="expression" dxfId="193" priority="13">
      <formula>IF(OR(YEAR4_TOGGLE=0, YEAR5_TOGGLE=0),1,0)</formula>
    </cfRule>
  </conditionalFormatting>
  <conditionalFormatting sqref="O10 O13:O26 O29:O33 O35 O37 O39 O42:O53 O56:O66 O68 O70:O72">
    <cfRule type="expression" dxfId="192" priority="12">
      <formula>IF(OR(YEAR5_TOGGLE=0, YEAR6_TOGGLE=0),1,0)</formula>
    </cfRule>
  </conditionalFormatting>
  <conditionalFormatting sqref="P10 P13:P26 P29:P33 P35 P37 P39 P42:P53 P56:P66 P68 P70:P72">
    <cfRule type="expression" dxfId="191" priority="11">
      <formula>IF(OR(YEAR6_TOGGLE=0, YEAR7_TOGGLE=0),1,0)</formula>
    </cfRule>
  </conditionalFormatting>
  <conditionalFormatting sqref="C71">
    <cfRule type="cellIs" dxfId="190" priority="4" operator="equal">
      <formula>0</formula>
    </cfRule>
  </conditionalFormatting>
  <conditionalFormatting sqref="E75">
    <cfRule type="cellIs" dxfId="189" priority="3" operator="equal">
      <formula>""</formula>
    </cfRule>
  </conditionalFormatting>
  <conditionalFormatting sqref="F75">
    <cfRule type="cellIs" dxfId="188" priority="2" operator="equal">
      <formula>""</formula>
    </cfRule>
  </conditionalFormatting>
  <dataValidations count="5">
    <dataValidation allowBlank="1" showInputMessage="1" showErrorMessage="1" promptTitle="New row" prompt="This row has been added to the template and was not present last year, so has not been prefilled. Please complete this cell and adjust other cells as appropriate." sqref="C71" xr:uid="{0D39F8E3-B2B8-4585-96D4-C7E2115A13D5}"/>
    <dataValidation type="custom" allowBlank="1" showInputMessage="1" showErrorMessage="1" error="Input is not a number. Please enter a valid number." sqref="E76:F76" xr:uid="{2EDB6C7F-7E7E-47E7-AB50-2D61FA10F601}">
      <formula1>ISNUMBER(E76:F76)</formula1>
    </dataValidation>
    <dataValidation allowBlank="1" promptTitle="New row" prompt="This row has been added to the template and was not present last year, so has not been prefilled. Please complete this cell and adjust other cells as appropriate." sqref="C37" xr:uid="{6AE043DB-0BFC-4560-9DA3-E1AB18FC0E74}"/>
    <dataValidation type="textLength" operator="lessThanOrEqual" allowBlank="1" showInputMessage="1" showErrorMessage="1" errorTitle="Character limit" error="Maximum of 1,000 characters allowed" promptTitle="Character limit" prompt="Maximum of 1,000 characters allowed" sqref="B80:I89" xr:uid="{8662C75A-3A6E-472F-B110-6556D7BF0786}">
      <formula1>1000</formula1>
    </dataValidation>
    <dataValidation operator="lessThan" allowBlank="1" showErrorMessage="1" prompt=" " sqref="E65" xr:uid="{79018600-0177-47CC-B766-449A8A859AFC}"/>
  </dataValidations>
  <pageMargins left="0.70866141732283472" right="0.70866141732283472" top="0.74803149606299213" bottom="0.74803149606299213" header="0.31496062992125984" footer="0.31496062992125984"/>
  <pageSetup paperSize="9"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Q52"/>
  <sheetViews>
    <sheetView showGridLines="0" zoomScaleNormal="100" zoomScaleSheetLayoutView="80" workbookViewId="0">
      <pane xSplit="2" ySplit="3" topLeftCell="C4" activePane="bottomRight" state="frozen"/>
      <selection pane="topRight"/>
      <selection pane="bottomLeft"/>
      <selection pane="bottomRight"/>
    </sheetView>
  </sheetViews>
  <sheetFormatPr defaultRowHeight="14.25" x14ac:dyDescent="0.45"/>
  <cols>
    <col min="1" max="1" width="5.53125" customWidth="1"/>
    <col min="2" max="2" width="53.53125" customWidth="1"/>
    <col min="3" max="9" width="11.46484375" customWidth="1"/>
    <col min="10" max="10" width="8.796875" customWidth="1"/>
    <col min="11" max="16" width="10.796875" customWidth="1"/>
    <col min="17" max="17" width="8.796875" customWidth="1"/>
  </cols>
  <sheetData>
    <row r="1" spans="1:17" ht="15.4" x14ac:dyDescent="0.45">
      <c r="A1" s="426" t="s">
        <v>0</v>
      </c>
      <c r="B1" s="3"/>
      <c r="C1" s="3"/>
      <c r="D1" s="3"/>
      <c r="E1" s="3"/>
      <c r="F1" s="3"/>
      <c r="G1" s="3"/>
      <c r="H1" s="3"/>
      <c r="I1" s="3"/>
    </row>
    <row r="2" spans="1:17" x14ac:dyDescent="0.45">
      <c r="A2" s="427"/>
      <c r="B2" s="3"/>
      <c r="C2" s="3"/>
      <c r="D2" s="3"/>
      <c r="E2" s="3"/>
      <c r="F2" s="3"/>
      <c r="G2" s="3"/>
      <c r="H2" s="3"/>
      <c r="I2" s="3"/>
    </row>
    <row r="3" spans="1:17" s="1" customFormat="1" ht="13.9" x14ac:dyDescent="0.4">
      <c r="A3" s="428" t="s">
        <v>2</v>
      </c>
      <c r="B3" s="429"/>
      <c r="C3" s="429"/>
      <c r="D3" s="429"/>
      <c r="E3" s="429"/>
      <c r="F3" s="429"/>
      <c r="G3" s="429"/>
      <c r="H3" s="429"/>
      <c r="I3" s="429"/>
      <c r="J3" s="23"/>
      <c r="L3" s="425"/>
      <c r="M3" s="425"/>
      <c r="N3" s="425"/>
      <c r="O3" s="425"/>
      <c r="P3" s="425"/>
      <c r="Q3" s="12"/>
    </row>
    <row r="4" spans="1:17" x14ac:dyDescent="0.45">
      <c r="K4" s="1181" t="s">
        <v>3</v>
      </c>
      <c r="L4" s="1181"/>
      <c r="M4" s="1181"/>
      <c r="N4" s="1181"/>
      <c r="O4" s="1181"/>
      <c r="P4" s="1181"/>
    </row>
    <row r="5" spans="1:17" ht="15" x14ac:dyDescent="0.45">
      <c r="A5" s="10" t="s">
        <v>236</v>
      </c>
      <c r="B5" s="11"/>
      <c r="C5" s="1144" t="s">
        <v>5</v>
      </c>
      <c r="D5" s="1144"/>
      <c r="E5" s="1144" t="s">
        <v>6</v>
      </c>
      <c r="F5" s="1144"/>
      <c r="G5" s="1144"/>
      <c r="H5" s="1144"/>
      <c r="I5" s="1145"/>
      <c r="J5" s="302"/>
      <c r="K5" s="1143" t="s">
        <v>237</v>
      </c>
      <c r="L5" s="1143"/>
      <c r="M5" s="1143"/>
      <c r="N5" s="1143"/>
      <c r="O5" s="1143"/>
      <c r="P5" s="1143"/>
    </row>
    <row r="6" spans="1:17" ht="40.9" x14ac:dyDescent="0.45">
      <c r="A6" s="444"/>
      <c r="B6" s="523"/>
      <c r="C6" s="440"/>
      <c r="D6" s="441" t="s">
        <v>8</v>
      </c>
      <c r="E6" s="440" t="s">
        <v>9</v>
      </c>
      <c r="F6" s="442"/>
      <c r="G6" s="442"/>
      <c r="H6" s="442"/>
      <c r="I6" s="443"/>
      <c r="J6" s="302"/>
      <c r="K6" s="1158"/>
      <c r="L6" s="1158"/>
      <c r="M6" s="1158"/>
      <c r="N6" s="1158"/>
      <c r="O6" s="1158"/>
      <c r="P6" s="1158"/>
    </row>
    <row r="7" spans="1:17" x14ac:dyDescent="0.45">
      <c r="A7" s="444"/>
      <c r="B7" s="523"/>
      <c r="C7" s="446"/>
      <c r="D7" s="524"/>
      <c r="E7" s="446"/>
      <c r="F7" s="525"/>
      <c r="G7" s="525"/>
      <c r="H7" s="525"/>
      <c r="I7" s="526"/>
      <c r="J7" s="302"/>
      <c r="K7" s="1178" t="s">
        <v>10</v>
      </c>
      <c r="L7" s="1179" t="s">
        <v>11</v>
      </c>
      <c r="M7" s="1179" t="s">
        <v>12</v>
      </c>
      <c r="N7" s="1179" t="s">
        <v>13</v>
      </c>
      <c r="O7" s="1179" t="s">
        <v>14</v>
      </c>
      <c r="P7" s="1180" t="s">
        <v>15</v>
      </c>
    </row>
    <row r="8" spans="1:17" x14ac:dyDescent="0.45">
      <c r="A8" s="448"/>
      <c r="B8" s="449" t="s">
        <v>16</v>
      </c>
      <c r="C8" s="446" t="s">
        <v>17</v>
      </c>
      <c r="D8" s="524" t="s">
        <v>18</v>
      </c>
      <c r="E8" s="446" t="s">
        <v>19</v>
      </c>
      <c r="F8" s="525" t="s">
        <v>20</v>
      </c>
      <c r="G8" s="525" t="s">
        <v>21</v>
      </c>
      <c r="H8" s="525" t="s">
        <v>22</v>
      </c>
      <c r="I8" s="526" t="s">
        <v>23</v>
      </c>
      <c r="J8" s="302"/>
      <c r="K8" s="1177"/>
      <c r="L8" s="1157"/>
      <c r="M8" s="1157"/>
      <c r="N8" s="1157"/>
      <c r="O8" s="1157"/>
      <c r="P8" s="1151"/>
    </row>
    <row r="9" spans="1:17" x14ac:dyDescent="0.45">
      <c r="A9" s="652">
        <v>1</v>
      </c>
      <c r="B9" s="653" t="s">
        <v>27</v>
      </c>
      <c r="C9" s="654">
        <v>0</v>
      </c>
      <c r="D9" s="655">
        <v>0</v>
      </c>
      <c r="E9" s="656">
        <v>0</v>
      </c>
      <c r="F9" s="657">
        <v>0</v>
      </c>
      <c r="G9" s="657">
        <v>0</v>
      </c>
      <c r="H9" s="657">
        <v>0</v>
      </c>
      <c r="I9" s="655">
        <v>0</v>
      </c>
      <c r="J9" s="302"/>
      <c r="K9" s="206">
        <f t="shared" ref="K9:P9" si="0">IF(AND(C9=0,D9=0),0,IF(AND(C9=0,D9&gt;0),1,IF(AND(C9=0,D9&lt;0),-1,(D9-C9)/ABS(C9))))</f>
        <v>0</v>
      </c>
      <c r="L9" s="207">
        <f t="shared" si="0"/>
        <v>0</v>
      </c>
      <c r="M9" s="207">
        <f t="shared" si="0"/>
        <v>0</v>
      </c>
      <c r="N9" s="207">
        <f t="shared" si="0"/>
        <v>0</v>
      </c>
      <c r="O9" s="207">
        <f t="shared" si="0"/>
        <v>0</v>
      </c>
      <c r="P9" s="254">
        <f t="shared" si="0"/>
        <v>0</v>
      </c>
    </row>
    <row r="10" spans="1:17" x14ac:dyDescent="0.45">
      <c r="A10" s="658"/>
      <c r="B10" s="659"/>
      <c r="C10" s="660"/>
      <c r="D10" s="660"/>
      <c r="E10" s="660"/>
      <c r="F10" s="660"/>
      <c r="G10" s="660"/>
      <c r="H10" s="660"/>
      <c r="I10" s="661"/>
      <c r="J10" s="302"/>
      <c r="K10" s="259"/>
      <c r="L10" s="662"/>
      <c r="M10" s="662"/>
      <c r="N10" s="662"/>
      <c r="O10" s="662"/>
      <c r="P10" s="260"/>
    </row>
    <row r="11" spans="1:17" x14ac:dyDescent="0.45">
      <c r="A11" s="663">
        <v>2</v>
      </c>
      <c r="B11" s="664" t="s">
        <v>29</v>
      </c>
      <c r="C11" s="665" t="s">
        <v>25</v>
      </c>
      <c r="D11" s="665" t="s">
        <v>25</v>
      </c>
      <c r="E11" s="665" t="s">
        <v>25</v>
      </c>
      <c r="F11" s="665" t="s">
        <v>25</v>
      </c>
      <c r="G11" s="665" t="s">
        <v>25</v>
      </c>
      <c r="H11" s="665" t="s">
        <v>25</v>
      </c>
      <c r="I11" s="666" t="s">
        <v>25</v>
      </c>
      <c r="J11" s="302"/>
      <c r="K11" s="259"/>
      <c r="L11" s="662"/>
      <c r="M11" s="662"/>
      <c r="N11" s="662"/>
      <c r="O11" s="662"/>
      <c r="P11" s="260"/>
    </row>
    <row r="12" spans="1:17" x14ac:dyDescent="0.45">
      <c r="A12" s="528" t="s">
        <v>41</v>
      </c>
      <c r="B12" s="667">
        <f>Y12</f>
        <v>0</v>
      </c>
      <c r="C12" s="190">
        <v>0</v>
      </c>
      <c r="D12" s="192">
        <v>0</v>
      </c>
      <c r="E12" s="190">
        <v>0</v>
      </c>
      <c r="F12" s="191">
        <v>0</v>
      </c>
      <c r="G12" s="191">
        <v>0</v>
      </c>
      <c r="H12" s="191">
        <v>0</v>
      </c>
      <c r="I12" s="192">
        <v>0</v>
      </c>
      <c r="J12" s="302"/>
      <c r="K12" s="211">
        <f t="shared" ref="K12:P19" si="1">IF(AND(C12=0,D12=0),0,IF(AND(C12=0,D12&gt;0),1,IF(AND(C12=0,D12&lt;0),-1,(D12-C12)/ABS(C12))))</f>
        <v>0</v>
      </c>
      <c r="L12" s="208">
        <f t="shared" si="1"/>
        <v>0</v>
      </c>
      <c r="M12" s="208">
        <f t="shared" si="1"/>
        <v>0</v>
      </c>
      <c r="N12" s="208">
        <f t="shared" si="1"/>
        <v>0</v>
      </c>
      <c r="O12" s="208">
        <f t="shared" si="1"/>
        <v>0</v>
      </c>
      <c r="P12" s="209">
        <f t="shared" si="1"/>
        <v>0</v>
      </c>
    </row>
    <row r="13" spans="1:17" x14ac:dyDescent="0.45">
      <c r="A13" s="533" t="s">
        <v>43</v>
      </c>
      <c r="B13" s="668">
        <f>Y13</f>
        <v>0</v>
      </c>
      <c r="C13" s="185">
        <v>0</v>
      </c>
      <c r="D13" s="187">
        <v>0</v>
      </c>
      <c r="E13" s="185">
        <v>0</v>
      </c>
      <c r="F13" s="186">
        <v>0</v>
      </c>
      <c r="G13" s="186">
        <v>0</v>
      </c>
      <c r="H13" s="186">
        <v>0</v>
      </c>
      <c r="I13" s="187">
        <v>0</v>
      </c>
      <c r="J13" s="302"/>
      <c r="K13" s="163">
        <f t="shared" si="1"/>
        <v>0</v>
      </c>
      <c r="L13" s="164">
        <f t="shared" si="1"/>
        <v>0</v>
      </c>
      <c r="M13" s="164">
        <f t="shared" si="1"/>
        <v>0</v>
      </c>
      <c r="N13" s="164">
        <f t="shared" si="1"/>
        <v>0</v>
      </c>
      <c r="O13" s="164">
        <f t="shared" si="1"/>
        <v>0</v>
      </c>
      <c r="P13" s="165">
        <f t="shared" si="1"/>
        <v>0</v>
      </c>
    </row>
    <row r="14" spans="1:17" x14ac:dyDescent="0.45">
      <c r="A14" s="533" t="s">
        <v>45</v>
      </c>
      <c r="B14" s="668">
        <f>Y14</f>
        <v>0</v>
      </c>
      <c r="C14" s="185">
        <v>0</v>
      </c>
      <c r="D14" s="187">
        <v>0</v>
      </c>
      <c r="E14" s="185">
        <v>0</v>
      </c>
      <c r="F14" s="186">
        <v>0</v>
      </c>
      <c r="G14" s="186">
        <v>0</v>
      </c>
      <c r="H14" s="186">
        <v>0</v>
      </c>
      <c r="I14" s="187">
        <v>0</v>
      </c>
      <c r="J14" s="302"/>
      <c r="K14" s="163">
        <f t="shared" si="1"/>
        <v>0</v>
      </c>
      <c r="L14" s="164">
        <f t="shared" si="1"/>
        <v>0</v>
      </c>
      <c r="M14" s="164">
        <f t="shared" si="1"/>
        <v>0</v>
      </c>
      <c r="N14" s="164">
        <f t="shared" si="1"/>
        <v>0</v>
      </c>
      <c r="O14" s="164">
        <f t="shared" si="1"/>
        <v>0</v>
      </c>
      <c r="P14" s="165">
        <f t="shared" si="1"/>
        <v>0</v>
      </c>
    </row>
    <row r="15" spans="1:17" x14ac:dyDescent="0.45">
      <c r="A15" s="533" t="s">
        <v>47</v>
      </c>
      <c r="B15" s="668" t="s">
        <v>238</v>
      </c>
      <c r="C15" s="185">
        <v>0</v>
      </c>
      <c r="D15" s="187">
        <v>0</v>
      </c>
      <c r="E15" s="185">
        <v>0</v>
      </c>
      <c r="F15" s="186">
        <v>0</v>
      </c>
      <c r="G15" s="186">
        <v>0</v>
      </c>
      <c r="H15" s="186">
        <v>0</v>
      </c>
      <c r="I15" s="187">
        <v>0</v>
      </c>
      <c r="J15" s="302"/>
      <c r="K15" s="163">
        <f t="shared" si="1"/>
        <v>0</v>
      </c>
      <c r="L15" s="164">
        <f t="shared" si="1"/>
        <v>0</v>
      </c>
      <c r="M15" s="164">
        <f t="shared" si="1"/>
        <v>0</v>
      </c>
      <c r="N15" s="164">
        <f t="shared" si="1"/>
        <v>0</v>
      </c>
      <c r="O15" s="164">
        <f t="shared" si="1"/>
        <v>0</v>
      </c>
      <c r="P15" s="165">
        <f t="shared" si="1"/>
        <v>0</v>
      </c>
    </row>
    <row r="16" spans="1:17" x14ac:dyDescent="0.45">
      <c r="A16" s="533" t="s">
        <v>49</v>
      </c>
      <c r="B16" s="668" t="s">
        <v>239</v>
      </c>
      <c r="C16" s="185">
        <v>0</v>
      </c>
      <c r="D16" s="187">
        <v>0</v>
      </c>
      <c r="E16" s="185">
        <v>0</v>
      </c>
      <c r="F16" s="186">
        <v>0</v>
      </c>
      <c r="G16" s="186">
        <v>0</v>
      </c>
      <c r="H16" s="186">
        <v>0</v>
      </c>
      <c r="I16" s="187">
        <v>0</v>
      </c>
      <c r="J16" s="302"/>
      <c r="K16" s="163">
        <f t="shared" si="1"/>
        <v>0</v>
      </c>
      <c r="L16" s="164">
        <f t="shared" si="1"/>
        <v>0</v>
      </c>
      <c r="M16" s="164">
        <f t="shared" si="1"/>
        <v>0</v>
      </c>
      <c r="N16" s="164">
        <f t="shared" si="1"/>
        <v>0</v>
      </c>
      <c r="O16" s="164">
        <f t="shared" si="1"/>
        <v>0</v>
      </c>
      <c r="P16" s="165">
        <f t="shared" si="1"/>
        <v>0</v>
      </c>
    </row>
    <row r="17" spans="1:16" x14ac:dyDescent="0.45">
      <c r="A17" s="533" t="s">
        <v>51</v>
      </c>
      <c r="B17" s="668" t="s">
        <v>240</v>
      </c>
      <c r="C17" s="185">
        <v>0</v>
      </c>
      <c r="D17" s="187">
        <v>0</v>
      </c>
      <c r="E17" s="185">
        <v>0</v>
      </c>
      <c r="F17" s="186">
        <v>0</v>
      </c>
      <c r="G17" s="186">
        <v>0</v>
      </c>
      <c r="H17" s="186">
        <v>0</v>
      </c>
      <c r="I17" s="187">
        <v>0</v>
      </c>
      <c r="J17" s="302"/>
      <c r="K17" s="163">
        <f t="shared" si="1"/>
        <v>0</v>
      </c>
      <c r="L17" s="164">
        <f t="shared" si="1"/>
        <v>0</v>
      </c>
      <c r="M17" s="164">
        <f t="shared" si="1"/>
        <v>0</v>
      </c>
      <c r="N17" s="164">
        <f t="shared" si="1"/>
        <v>0</v>
      </c>
      <c r="O17" s="164">
        <f t="shared" si="1"/>
        <v>0</v>
      </c>
      <c r="P17" s="165">
        <f t="shared" si="1"/>
        <v>0</v>
      </c>
    </row>
    <row r="18" spans="1:16" x14ac:dyDescent="0.45">
      <c r="A18" s="550" t="s">
        <v>98</v>
      </c>
      <c r="B18" s="669" t="s">
        <v>241</v>
      </c>
      <c r="C18" s="214">
        <v>0</v>
      </c>
      <c r="D18" s="203">
        <v>0</v>
      </c>
      <c r="E18" s="214">
        <v>0</v>
      </c>
      <c r="F18" s="202">
        <v>0</v>
      </c>
      <c r="G18" s="202">
        <v>0</v>
      </c>
      <c r="H18" s="202">
        <v>0</v>
      </c>
      <c r="I18" s="203">
        <v>0</v>
      </c>
      <c r="J18" s="302"/>
      <c r="K18" s="163">
        <f t="shared" si="1"/>
        <v>0</v>
      </c>
      <c r="L18" s="164">
        <f t="shared" si="1"/>
        <v>0</v>
      </c>
      <c r="M18" s="164">
        <f t="shared" si="1"/>
        <v>0</v>
      </c>
      <c r="N18" s="164">
        <f t="shared" si="1"/>
        <v>0</v>
      </c>
      <c r="O18" s="164">
        <f t="shared" si="1"/>
        <v>0</v>
      </c>
      <c r="P18" s="165">
        <f t="shared" si="1"/>
        <v>0</v>
      </c>
    </row>
    <row r="19" spans="1:16" x14ac:dyDescent="0.45">
      <c r="A19" s="180" t="s">
        <v>100</v>
      </c>
      <c r="B19" s="670" t="s">
        <v>242</v>
      </c>
      <c r="C19" s="215">
        <f t="shared" ref="C19:I19" si="2">SUM(C12:C18)</f>
        <v>0</v>
      </c>
      <c r="D19" s="216">
        <f t="shared" si="2"/>
        <v>0</v>
      </c>
      <c r="E19" s="215">
        <f t="shared" si="2"/>
        <v>0</v>
      </c>
      <c r="F19" s="217">
        <f t="shared" si="2"/>
        <v>0</v>
      </c>
      <c r="G19" s="217">
        <f t="shared" si="2"/>
        <v>0</v>
      </c>
      <c r="H19" s="217">
        <f t="shared" si="2"/>
        <v>0</v>
      </c>
      <c r="I19" s="216">
        <f t="shared" si="2"/>
        <v>0</v>
      </c>
      <c r="J19" s="302"/>
      <c r="K19" s="212">
        <f t="shared" si="1"/>
        <v>0</v>
      </c>
      <c r="L19" s="210">
        <f t="shared" si="1"/>
        <v>0</v>
      </c>
      <c r="M19" s="210">
        <f t="shared" si="1"/>
        <v>0</v>
      </c>
      <c r="N19" s="210">
        <f t="shared" si="1"/>
        <v>0</v>
      </c>
      <c r="O19" s="210">
        <f t="shared" si="1"/>
        <v>0</v>
      </c>
      <c r="P19" s="213">
        <f t="shared" si="1"/>
        <v>0</v>
      </c>
    </row>
    <row r="20" spans="1:16" x14ac:dyDescent="0.45">
      <c r="A20" s="565"/>
      <c r="B20" s="671"/>
      <c r="C20" s="218"/>
      <c r="D20" s="218"/>
      <c r="E20" s="218"/>
      <c r="F20" s="218"/>
      <c r="G20" s="218"/>
      <c r="H20" s="218"/>
      <c r="I20" s="219"/>
      <c r="J20" s="302"/>
      <c r="K20" s="259"/>
      <c r="L20" s="662"/>
      <c r="M20" s="662"/>
      <c r="N20" s="662"/>
      <c r="O20" s="662"/>
      <c r="P20" s="260"/>
    </row>
    <row r="21" spans="1:16" x14ac:dyDescent="0.45">
      <c r="A21" s="527">
        <v>3</v>
      </c>
      <c r="B21" s="672" t="s">
        <v>31</v>
      </c>
      <c r="C21" s="220" t="s">
        <v>25</v>
      </c>
      <c r="D21" s="220" t="s">
        <v>25</v>
      </c>
      <c r="E21" s="220" t="s">
        <v>25</v>
      </c>
      <c r="F21" s="220" t="s">
        <v>25</v>
      </c>
      <c r="G21" s="220" t="s">
        <v>25</v>
      </c>
      <c r="H21" s="220" t="s">
        <v>25</v>
      </c>
      <c r="I21" s="221" t="s">
        <v>25</v>
      </c>
      <c r="J21" s="302"/>
      <c r="K21" s="259"/>
      <c r="L21" s="662"/>
      <c r="M21" s="662"/>
      <c r="N21" s="662"/>
      <c r="O21" s="662"/>
      <c r="P21" s="260"/>
    </row>
    <row r="22" spans="1:16" x14ac:dyDescent="0.45">
      <c r="A22" s="528" t="s">
        <v>103</v>
      </c>
      <c r="B22" s="673" t="s">
        <v>243</v>
      </c>
      <c r="C22" s="190">
        <v>0</v>
      </c>
      <c r="D22" s="460">
        <v>0</v>
      </c>
      <c r="E22" s="190">
        <v>0</v>
      </c>
      <c r="F22" s="191">
        <v>0</v>
      </c>
      <c r="G22" s="191">
        <v>0</v>
      </c>
      <c r="H22" s="191">
        <v>0</v>
      </c>
      <c r="I22" s="192">
        <v>0</v>
      </c>
      <c r="J22" s="302"/>
      <c r="K22" s="211">
        <f t="shared" ref="K22:P25" si="3">IF(AND(C22=0,D22=0),0,IF(AND(C22=0,D22&gt;0),1,IF(AND(C22=0,D22&lt;0),-1,(D22-C22)/ABS(C22))))</f>
        <v>0</v>
      </c>
      <c r="L22" s="208">
        <f t="shared" si="3"/>
        <v>0</v>
      </c>
      <c r="M22" s="208">
        <f t="shared" si="3"/>
        <v>0</v>
      </c>
      <c r="N22" s="208">
        <f t="shared" si="3"/>
        <v>0</v>
      </c>
      <c r="O22" s="208">
        <f t="shared" si="3"/>
        <v>0</v>
      </c>
      <c r="P22" s="209">
        <f t="shared" si="3"/>
        <v>0</v>
      </c>
    </row>
    <row r="23" spans="1:16" x14ac:dyDescent="0.45">
      <c r="A23" s="533" t="s">
        <v>105</v>
      </c>
      <c r="B23" s="674" t="s">
        <v>244</v>
      </c>
      <c r="C23" s="185">
        <v>0</v>
      </c>
      <c r="D23" s="465">
        <v>0</v>
      </c>
      <c r="E23" s="185">
        <v>0</v>
      </c>
      <c r="F23" s="186">
        <v>0</v>
      </c>
      <c r="G23" s="186">
        <v>0</v>
      </c>
      <c r="H23" s="186">
        <v>0</v>
      </c>
      <c r="I23" s="187">
        <v>0</v>
      </c>
      <c r="J23" s="302"/>
      <c r="K23" s="163">
        <f t="shared" si="3"/>
        <v>0</v>
      </c>
      <c r="L23" s="164">
        <f t="shared" si="3"/>
        <v>0</v>
      </c>
      <c r="M23" s="164">
        <f t="shared" si="3"/>
        <v>0</v>
      </c>
      <c r="N23" s="164">
        <f t="shared" si="3"/>
        <v>0</v>
      </c>
      <c r="O23" s="164">
        <f t="shared" si="3"/>
        <v>0</v>
      </c>
      <c r="P23" s="165">
        <f t="shared" si="3"/>
        <v>0</v>
      </c>
    </row>
    <row r="24" spans="1:16" x14ac:dyDescent="0.45">
      <c r="A24" s="550" t="s">
        <v>107</v>
      </c>
      <c r="B24" s="675" t="s">
        <v>245</v>
      </c>
      <c r="C24" s="214">
        <v>0</v>
      </c>
      <c r="D24" s="471">
        <v>0</v>
      </c>
      <c r="E24" s="214">
        <v>0</v>
      </c>
      <c r="F24" s="202">
        <v>0</v>
      </c>
      <c r="G24" s="202">
        <v>0</v>
      </c>
      <c r="H24" s="202">
        <v>0</v>
      </c>
      <c r="I24" s="203">
        <v>0</v>
      </c>
      <c r="J24" s="302"/>
      <c r="K24" s="163">
        <f t="shared" si="3"/>
        <v>0</v>
      </c>
      <c r="L24" s="164">
        <f t="shared" si="3"/>
        <v>0</v>
      </c>
      <c r="M24" s="164">
        <f t="shared" si="3"/>
        <v>0</v>
      </c>
      <c r="N24" s="164">
        <f t="shared" si="3"/>
        <v>0</v>
      </c>
      <c r="O24" s="164">
        <f t="shared" si="3"/>
        <v>0</v>
      </c>
      <c r="P24" s="165">
        <f t="shared" si="3"/>
        <v>0</v>
      </c>
    </row>
    <row r="25" spans="1:16" x14ac:dyDescent="0.45">
      <c r="A25" s="180" t="s">
        <v>109</v>
      </c>
      <c r="B25" s="670" t="s">
        <v>246</v>
      </c>
      <c r="C25" s="676">
        <f t="shared" ref="C25:I25" si="4">SUM(C22:C24)</f>
        <v>0</v>
      </c>
      <c r="D25" s="216">
        <f t="shared" si="4"/>
        <v>0</v>
      </c>
      <c r="E25" s="676">
        <f t="shared" si="4"/>
        <v>0</v>
      </c>
      <c r="F25" s="677">
        <f t="shared" si="4"/>
        <v>0</v>
      </c>
      <c r="G25" s="217">
        <f t="shared" si="4"/>
        <v>0</v>
      </c>
      <c r="H25" s="678">
        <f t="shared" si="4"/>
        <v>0</v>
      </c>
      <c r="I25" s="216">
        <f t="shared" si="4"/>
        <v>0</v>
      </c>
      <c r="J25" s="302"/>
      <c r="K25" s="212">
        <f t="shared" si="3"/>
        <v>0</v>
      </c>
      <c r="L25" s="210">
        <f t="shared" si="3"/>
        <v>0</v>
      </c>
      <c r="M25" s="210">
        <f t="shared" si="3"/>
        <v>0</v>
      </c>
      <c r="N25" s="210">
        <f t="shared" si="3"/>
        <v>0</v>
      </c>
      <c r="O25" s="210">
        <f t="shared" si="3"/>
        <v>0</v>
      </c>
      <c r="P25" s="213">
        <f t="shared" si="3"/>
        <v>0</v>
      </c>
    </row>
    <row r="26" spans="1:16" x14ac:dyDescent="0.45">
      <c r="A26" s="565"/>
      <c r="B26" s="679"/>
      <c r="C26" s="218"/>
      <c r="D26" s="218"/>
      <c r="E26" s="218"/>
      <c r="F26" s="218"/>
      <c r="G26" s="218"/>
      <c r="H26" s="218"/>
      <c r="I26" s="219"/>
      <c r="J26" s="302"/>
      <c r="K26" s="259"/>
      <c r="L26" s="662"/>
      <c r="M26" s="662"/>
      <c r="N26" s="662"/>
      <c r="O26" s="662"/>
      <c r="P26" s="260"/>
    </row>
    <row r="27" spans="1:16" x14ac:dyDescent="0.45">
      <c r="A27" s="527">
        <v>4</v>
      </c>
      <c r="B27" s="672" t="s">
        <v>33</v>
      </c>
      <c r="C27" s="680"/>
      <c r="D27" s="680"/>
      <c r="E27" s="680"/>
      <c r="F27" s="680"/>
      <c r="G27" s="680"/>
      <c r="H27" s="680"/>
      <c r="I27" s="681"/>
      <c r="J27" s="302"/>
      <c r="K27" s="259"/>
      <c r="L27" s="662"/>
      <c r="M27" s="662"/>
      <c r="N27" s="662"/>
      <c r="O27" s="662"/>
      <c r="P27" s="260"/>
    </row>
    <row r="28" spans="1:16" x14ac:dyDescent="0.45">
      <c r="A28" s="527" t="s">
        <v>247</v>
      </c>
      <c r="B28" s="682" t="s">
        <v>248</v>
      </c>
      <c r="C28" s="683" t="s">
        <v>25</v>
      </c>
      <c r="D28" s="683" t="s">
        <v>25</v>
      </c>
      <c r="E28" s="683" t="s">
        <v>25</v>
      </c>
      <c r="F28" s="683" t="s">
        <v>25</v>
      </c>
      <c r="G28" s="683" t="s">
        <v>25</v>
      </c>
      <c r="H28" s="683" t="s">
        <v>25</v>
      </c>
      <c r="I28" s="684" t="s">
        <v>25</v>
      </c>
      <c r="J28" s="302"/>
      <c r="K28" s="259"/>
      <c r="L28" s="662"/>
      <c r="M28" s="662"/>
      <c r="N28" s="662"/>
      <c r="O28" s="662"/>
      <c r="P28" s="260"/>
    </row>
    <row r="29" spans="1:16" x14ac:dyDescent="0.45">
      <c r="A29" s="528" t="s">
        <v>249</v>
      </c>
      <c r="B29" s="673" t="s">
        <v>250</v>
      </c>
      <c r="C29" s="190">
        <v>0</v>
      </c>
      <c r="D29" s="192">
        <v>0</v>
      </c>
      <c r="E29" s="190">
        <v>0</v>
      </c>
      <c r="F29" s="191">
        <v>0</v>
      </c>
      <c r="G29" s="191">
        <v>0</v>
      </c>
      <c r="H29" s="191">
        <v>0</v>
      </c>
      <c r="I29" s="192">
        <v>0</v>
      </c>
      <c r="J29" s="302"/>
      <c r="K29" s="211">
        <f t="shared" ref="K29:P32" si="5">IF(AND(C29=0,D29=0),0,IF(AND(C29=0,D29&gt;0),1,IF(AND(C29=0,D29&lt;0),-1,(D29-C29)/ABS(C29))))</f>
        <v>0</v>
      </c>
      <c r="L29" s="208">
        <f t="shared" si="5"/>
        <v>0</v>
      </c>
      <c r="M29" s="208">
        <f t="shared" si="5"/>
        <v>0</v>
      </c>
      <c r="N29" s="208">
        <f t="shared" si="5"/>
        <v>0</v>
      </c>
      <c r="O29" s="208">
        <f t="shared" si="5"/>
        <v>0</v>
      </c>
      <c r="P29" s="209">
        <f t="shared" si="5"/>
        <v>0</v>
      </c>
    </row>
    <row r="30" spans="1:16" x14ac:dyDescent="0.45">
      <c r="A30" s="533" t="s">
        <v>251</v>
      </c>
      <c r="B30" s="674" t="s">
        <v>244</v>
      </c>
      <c r="C30" s="185">
        <v>0</v>
      </c>
      <c r="D30" s="187">
        <v>0</v>
      </c>
      <c r="E30" s="185">
        <v>0</v>
      </c>
      <c r="F30" s="186">
        <v>0</v>
      </c>
      <c r="G30" s="186">
        <v>0</v>
      </c>
      <c r="H30" s="186">
        <v>0</v>
      </c>
      <c r="I30" s="187">
        <v>0</v>
      </c>
      <c r="J30" s="302"/>
      <c r="K30" s="163">
        <f t="shared" si="5"/>
        <v>0</v>
      </c>
      <c r="L30" s="164">
        <f t="shared" si="5"/>
        <v>0</v>
      </c>
      <c r="M30" s="164">
        <f t="shared" si="5"/>
        <v>0</v>
      </c>
      <c r="N30" s="164">
        <f t="shared" si="5"/>
        <v>0</v>
      </c>
      <c r="O30" s="164">
        <f t="shared" si="5"/>
        <v>0</v>
      </c>
      <c r="P30" s="165">
        <f t="shared" si="5"/>
        <v>0</v>
      </c>
    </row>
    <row r="31" spans="1:16" x14ac:dyDescent="0.45">
      <c r="A31" s="550" t="s">
        <v>252</v>
      </c>
      <c r="B31" s="675" t="s">
        <v>253</v>
      </c>
      <c r="C31" s="214">
        <v>0</v>
      </c>
      <c r="D31" s="203">
        <v>0</v>
      </c>
      <c r="E31" s="214">
        <v>0</v>
      </c>
      <c r="F31" s="202">
        <v>0</v>
      </c>
      <c r="G31" s="202">
        <v>0</v>
      </c>
      <c r="H31" s="202">
        <v>0</v>
      </c>
      <c r="I31" s="203">
        <v>0</v>
      </c>
      <c r="J31" s="302"/>
      <c r="K31" s="163">
        <f t="shared" si="5"/>
        <v>0</v>
      </c>
      <c r="L31" s="164">
        <f t="shared" si="5"/>
        <v>0</v>
      </c>
      <c r="M31" s="164">
        <f t="shared" si="5"/>
        <v>0</v>
      </c>
      <c r="N31" s="164">
        <f t="shared" si="5"/>
        <v>0</v>
      </c>
      <c r="O31" s="164">
        <f t="shared" si="5"/>
        <v>0</v>
      </c>
      <c r="P31" s="165">
        <f t="shared" si="5"/>
        <v>0</v>
      </c>
    </row>
    <row r="32" spans="1:16" x14ac:dyDescent="0.45">
      <c r="A32" s="180" t="s">
        <v>254</v>
      </c>
      <c r="B32" s="685" t="s">
        <v>255</v>
      </c>
      <c r="C32" s="215">
        <f>SUM(C29:C31)</f>
        <v>0</v>
      </c>
      <c r="D32" s="216">
        <f t="shared" ref="D32:I32" si="6">SUM(D29:D31)</f>
        <v>0</v>
      </c>
      <c r="E32" s="215">
        <f t="shared" si="6"/>
        <v>0</v>
      </c>
      <c r="F32" s="217">
        <f t="shared" si="6"/>
        <v>0</v>
      </c>
      <c r="G32" s="217">
        <f t="shared" si="6"/>
        <v>0</v>
      </c>
      <c r="H32" s="217">
        <f t="shared" si="6"/>
        <v>0</v>
      </c>
      <c r="I32" s="216">
        <f t="shared" si="6"/>
        <v>0</v>
      </c>
      <c r="J32" s="302"/>
      <c r="K32" s="212">
        <f t="shared" si="5"/>
        <v>0</v>
      </c>
      <c r="L32" s="210">
        <f t="shared" si="5"/>
        <v>0</v>
      </c>
      <c r="M32" s="210">
        <f t="shared" si="5"/>
        <v>0</v>
      </c>
      <c r="N32" s="210">
        <f t="shared" si="5"/>
        <v>0</v>
      </c>
      <c r="O32" s="210">
        <f t="shared" si="5"/>
        <v>0</v>
      </c>
      <c r="P32" s="213">
        <f t="shared" si="5"/>
        <v>0</v>
      </c>
    </row>
    <row r="33" spans="1:16" x14ac:dyDescent="0.45">
      <c r="A33" s="565"/>
      <c r="B33" s="671"/>
      <c r="C33" s="686"/>
      <c r="D33" s="686"/>
      <c r="E33" s="686"/>
      <c r="F33" s="686"/>
      <c r="G33" s="686"/>
      <c r="H33" s="686"/>
      <c r="I33" s="687"/>
      <c r="J33" s="302"/>
      <c r="K33" s="259"/>
      <c r="L33" s="662"/>
      <c r="M33" s="662"/>
      <c r="N33" s="662"/>
      <c r="O33" s="662"/>
      <c r="P33" s="260"/>
    </row>
    <row r="34" spans="1:16" ht="27" x14ac:dyDescent="0.45">
      <c r="A34" s="527" t="s">
        <v>256</v>
      </c>
      <c r="B34" s="672" t="s">
        <v>257</v>
      </c>
      <c r="C34" s="220" t="s">
        <v>25</v>
      </c>
      <c r="D34" s="220" t="s">
        <v>25</v>
      </c>
      <c r="E34" s="220" t="s">
        <v>25</v>
      </c>
      <c r="F34" s="220" t="s">
        <v>25</v>
      </c>
      <c r="G34" s="220" t="s">
        <v>25</v>
      </c>
      <c r="H34" s="220" t="s">
        <v>25</v>
      </c>
      <c r="I34" s="221" t="s">
        <v>25</v>
      </c>
      <c r="J34" s="302"/>
      <c r="K34" s="259"/>
      <c r="L34" s="662"/>
      <c r="M34" s="662"/>
      <c r="N34" s="662"/>
      <c r="O34" s="662"/>
      <c r="P34" s="260"/>
    </row>
    <row r="35" spans="1:16" x14ac:dyDescent="0.45">
      <c r="A35" s="528" t="s">
        <v>258</v>
      </c>
      <c r="B35" s="688" t="s">
        <v>259</v>
      </c>
      <c r="C35" s="190">
        <v>0</v>
      </c>
      <c r="D35" s="192">
        <v>0</v>
      </c>
      <c r="E35" s="190">
        <v>0</v>
      </c>
      <c r="F35" s="191">
        <v>0</v>
      </c>
      <c r="G35" s="191">
        <v>0</v>
      </c>
      <c r="H35" s="191">
        <v>0</v>
      </c>
      <c r="I35" s="192">
        <v>0</v>
      </c>
      <c r="J35" s="302"/>
      <c r="K35" s="211">
        <f t="shared" ref="K35:P37" si="7">IF(AND(C35=0,D35=0),0,IF(AND(C35=0,D35&gt;0),1,IF(AND(C35=0,D35&lt;0),-1,(D35-C35)/ABS(C35))))</f>
        <v>0</v>
      </c>
      <c r="L35" s="208">
        <f t="shared" si="7"/>
        <v>0</v>
      </c>
      <c r="M35" s="208">
        <f t="shared" si="7"/>
        <v>0</v>
      </c>
      <c r="N35" s="208">
        <f t="shared" si="7"/>
        <v>0</v>
      </c>
      <c r="O35" s="208">
        <f t="shared" si="7"/>
        <v>0</v>
      </c>
      <c r="P35" s="209">
        <f t="shared" si="7"/>
        <v>0</v>
      </c>
    </row>
    <row r="36" spans="1:16" x14ac:dyDescent="0.45">
      <c r="A36" s="550" t="s">
        <v>260</v>
      </c>
      <c r="B36" s="689" t="s">
        <v>261</v>
      </c>
      <c r="C36" s="214">
        <v>0</v>
      </c>
      <c r="D36" s="203">
        <v>0</v>
      </c>
      <c r="E36" s="214">
        <v>0</v>
      </c>
      <c r="F36" s="202">
        <v>0</v>
      </c>
      <c r="G36" s="202">
        <v>0</v>
      </c>
      <c r="H36" s="202">
        <v>0</v>
      </c>
      <c r="I36" s="203">
        <v>0</v>
      </c>
      <c r="J36" s="302"/>
      <c r="K36" s="163">
        <f t="shared" si="7"/>
        <v>0</v>
      </c>
      <c r="L36" s="164">
        <f t="shared" si="7"/>
        <v>0</v>
      </c>
      <c r="M36" s="164">
        <f t="shared" si="7"/>
        <v>0</v>
      </c>
      <c r="N36" s="164">
        <f t="shared" si="7"/>
        <v>0</v>
      </c>
      <c r="O36" s="164">
        <f t="shared" si="7"/>
        <v>0</v>
      </c>
      <c r="P36" s="165">
        <f t="shared" si="7"/>
        <v>0</v>
      </c>
    </row>
    <row r="37" spans="1:16" ht="27" x14ac:dyDescent="0.45">
      <c r="A37" s="180" t="s">
        <v>262</v>
      </c>
      <c r="B37" s="670" t="s">
        <v>263</v>
      </c>
      <c r="C37" s="690">
        <f>SUM(C35:C36)</f>
        <v>0</v>
      </c>
      <c r="D37" s="691">
        <f t="shared" ref="D37:I37" si="8">SUM(D35:D36)</f>
        <v>0</v>
      </c>
      <c r="E37" s="690">
        <f t="shared" si="8"/>
        <v>0</v>
      </c>
      <c r="F37" s="692">
        <f t="shared" si="8"/>
        <v>0</v>
      </c>
      <c r="G37" s="692">
        <f>SUM(G35:G36)</f>
        <v>0</v>
      </c>
      <c r="H37" s="692">
        <f t="shared" si="8"/>
        <v>0</v>
      </c>
      <c r="I37" s="693">
        <f t="shared" si="8"/>
        <v>0</v>
      </c>
      <c r="J37" s="302"/>
      <c r="K37" s="212">
        <f t="shared" si="7"/>
        <v>0</v>
      </c>
      <c r="L37" s="210">
        <f t="shared" si="7"/>
        <v>0</v>
      </c>
      <c r="M37" s="210">
        <f t="shared" si="7"/>
        <v>0</v>
      </c>
      <c r="N37" s="210">
        <f t="shared" si="7"/>
        <v>0</v>
      </c>
      <c r="O37" s="210">
        <f t="shared" si="7"/>
        <v>0</v>
      </c>
      <c r="P37" s="213">
        <f t="shared" si="7"/>
        <v>0</v>
      </c>
    </row>
    <row r="38" spans="1:16" x14ac:dyDescent="0.45">
      <c r="A38" s="222"/>
      <c r="B38" s="223"/>
      <c r="C38" s="218"/>
      <c r="D38" s="218"/>
      <c r="E38" s="218"/>
      <c r="F38" s="218"/>
      <c r="G38" s="218"/>
      <c r="H38" s="218"/>
      <c r="I38" s="219"/>
      <c r="J38" s="302"/>
      <c r="K38" s="259"/>
      <c r="L38" s="662"/>
      <c r="M38" s="662"/>
      <c r="N38" s="662"/>
      <c r="O38" s="662"/>
      <c r="P38" s="260"/>
    </row>
    <row r="39" spans="1:16" ht="26.25" x14ac:dyDescent="0.45">
      <c r="A39" s="528" t="s">
        <v>264</v>
      </c>
      <c r="B39" s="688" t="s">
        <v>265</v>
      </c>
      <c r="C39" s="190">
        <v>0</v>
      </c>
      <c r="D39" s="192">
        <v>0</v>
      </c>
      <c r="E39" s="190">
        <v>0</v>
      </c>
      <c r="F39" s="191">
        <v>0</v>
      </c>
      <c r="G39" s="191">
        <v>0</v>
      </c>
      <c r="H39" s="191">
        <v>0</v>
      </c>
      <c r="I39" s="192">
        <v>0</v>
      </c>
      <c r="J39" s="302"/>
      <c r="K39" s="211">
        <f t="shared" ref="K39:P44" si="9">IF(AND(C39=0,D39=0),0,IF(AND(C39=0,D39&gt;0),1,IF(AND(C39=0,D39&lt;0),-1,(D39-C39)/ABS(C39))))</f>
        <v>0</v>
      </c>
      <c r="L39" s="208">
        <f t="shared" si="9"/>
        <v>0</v>
      </c>
      <c r="M39" s="208">
        <f t="shared" si="9"/>
        <v>0</v>
      </c>
      <c r="N39" s="208">
        <f t="shared" si="9"/>
        <v>0</v>
      </c>
      <c r="O39" s="208">
        <f t="shared" si="9"/>
        <v>0</v>
      </c>
      <c r="P39" s="209">
        <f t="shared" si="9"/>
        <v>0</v>
      </c>
    </row>
    <row r="40" spans="1:16" x14ac:dyDescent="0.45">
      <c r="A40" s="533" t="s">
        <v>266</v>
      </c>
      <c r="B40" s="694" t="s">
        <v>267</v>
      </c>
      <c r="C40" s="185">
        <v>0</v>
      </c>
      <c r="D40" s="187">
        <v>0</v>
      </c>
      <c r="E40" s="185">
        <v>0</v>
      </c>
      <c r="F40" s="186">
        <v>0</v>
      </c>
      <c r="G40" s="186">
        <v>0</v>
      </c>
      <c r="H40" s="186">
        <v>0</v>
      </c>
      <c r="I40" s="187">
        <v>0</v>
      </c>
      <c r="J40" s="302"/>
      <c r="K40" s="163">
        <f t="shared" si="9"/>
        <v>0</v>
      </c>
      <c r="L40" s="164">
        <f t="shared" si="9"/>
        <v>0</v>
      </c>
      <c r="M40" s="164">
        <f t="shared" si="9"/>
        <v>0</v>
      </c>
      <c r="N40" s="164">
        <f t="shared" si="9"/>
        <v>0</v>
      </c>
      <c r="O40" s="164">
        <f t="shared" si="9"/>
        <v>0</v>
      </c>
      <c r="P40" s="165">
        <f t="shared" si="9"/>
        <v>0</v>
      </c>
    </row>
    <row r="41" spans="1:16" x14ac:dyDescent="0.45">
      <c r="A41" s="533" t="s">
        <v>268</v>
      </c>
      <c r="B41" s="694" t="s">
        <v>269</v>
      </c>
      <c r="C41" s="185">
        <v>0</v>
      </c>
      <c r="D41" s="187">
        <v>0</v>
      </c>
      <c r="E41" s="185">
        <v>0</v>
      </c>
      <c r="F41" s="186">
        <v>0</v>
      </c>
      <c r="G41" s="186">
        <v>0</v>
      </c>
      <c r="H41" s="186">
        <v>0</v>
      </c>
      <c r="I41" s="187">
        <v>0</v>
      </c>
      <c r="J41" s="302"/>
      <c r="K41" s="163">
        <f t="shared" si="9"/>
        <v>0</v>
      </c>
      <c r="L41" s="164">
        <f t="shared" si="9"/>
        <v>0</v>
      </c>
      <c r="M41" s="164">
        <f t="shared" si="9"/>
        <v>0</v>
      </c>
      <c r="N41" s="164">
        <f t="shared" si="9"/>
        <v>0</v>
      </c>
      <c r="O41" s="164">
        <f t="shared" si="9"/>
        <v>0</v>
      </c>
      <c r="P41" s="165">
        <f t="shared" si="9"/>
        <v>0</v>
      </c>
    </row>
    <row r="42" spans="1:16" x14ac:dyDescent="0.45">
      <c r="A42" s="533" t="s">
        <v>270</v>
      </c>
      <c r="B42" s="694" t="s">
        <v>271</v>
      </c>
      <c r="C42" s="375">
        <v>0</v>
      </c>
      <c r="D42" s="187">
        <v>0</v>
      </c>
      <c r="E42" s="185">
        <v>0</v>
      </c>
      <c r="F42" s="186">
        <v>0</v>
      </c>
      <c r="G42" s="186">
        <v>0</v>
      </c>
      <c r="H42" s="186">
        <v>0</v>
      </c>
      <c r="I42" s="187">
        <v>0</v>
      </c>
      <c r="J42" s="302"/>
      <c r="K42" s="163">
        <f t="shared" si="9"/>
        <v>0</v>
      </c>
      <c r="L42" s="164">
        <f t="shared" si="9"/>
        <v>0</v>
      </c>
      <c r="M42" s="164">
        <f t="shared" si="9"/>
        <v>0</v>
      </c>
      <c r="N42" s="164">
        <f t="shared" si="9"/>
        <v>0</v>
      </c>
      <c r="O42" s="164">
        <f t="shared" si="9"/>
        <v>0</v>
      </c>
      <c r="P42" s="165">
        <f t="shared" si="9"/>
        <v>0</v>
      </c>
    </row>
    <row r="43" spans="1:16" x14ac:dyDescent="0.45">
      <c r="A43" s="538" t="s">
        <v>272</v>
      </c>
      <c r="B43" s="695" t="s">
        <v>273</v>
      </c>
      <c r="C43" s="44">
        <v>0</v>
      </c>
      <c r="D43" s="382">
        <v>0</v>
      </c>
      <c r="E43" s="185">
        <v>0</v>
      </c>
      <c r="F43" s="186">
        <v>0</v>
      </c>
      <c r="G43" s="186">
        <v>0</v>
      </c>
      <c r="H43" s="186">
        <v>0</v>
      </c>
      <c r="I43" s="187">
        <v>0</v>
      </c>
      <c r="J43" s="302"/>
      <c r="K43" s="163">
        <f t="shared" si="9"/>
        <v>0</v>
      </c>
      <c r="L43" s="164">
        <f t="shared" si="9"/>
        <v>0</v>
      </c>
      <c r="M43" s="164">
        <f t="shared" si="9"/>
        <v>0</v>
      </c>
      <c r="N43" s="164">
        <f t="shared" si="9"/>
        <v>0</v>
      </c>
      <c r="O43" s="164">
        <f t="shared" si="9"/>
        <v>0</v>
      </c>
      <c r="P43" s="165">
        <f t="shared" si="9"/>
        <v>0</v>
      </c>
    </row>
    <row r="44" spans="1:16" x14ac:dyDescent="0.45">
      <c r="A44" s="550" t="s">
        <v>274</v>
      </c>
      <c r="B44" s="689" t="s">
        <v>275</v>
      </c>
      <c r="C44" s="383">
        <v>0</v>
      </c>
      <c r="D44" s="203">
        <v>0</v>
      </c>
      <c r="E44" s="214">
        <v>0</v>
      </c>
      <c r="F44" s="202">
        <v>0</v>
      </c>
      <c r="G44" s="202">
        <v>0</v>
      </c>
      <c r="H44" s="202">
        <v>0</v>
      </c>
      <c r="I44" s="203">
        <v>0</v>
      </c>
      <c r="J44" s="302"/>
      <c r="K44" s="274">
        <f t="shared" si="9"/>
        <v>0</v>
      </c>
      <c r="L44" s="275">
        <f t="shared" si="9"/>
        <v>0</v>
      </c>
      <c r="M44" s="275">
        <f t="shared" si="9"/>
        <v>0</v>
      </c>
      <c r="N44" s="275">
        <f t="shared" si="9"/>
        <v>0</v>
      </c>
      <c r="O44" s="275">
        <f t="shared" si="9"/>
        <v>0</v>
      </c>
      <c r="P44" s="276">
        <f t="shared" si="9"/>
        <v>0</v>
      </c>
    </row>
    <row r="45" spans="1:16" x14ac:dyDescent="0.45">
      <c r="A45" s="565"/>
      <c r="B45" s="671"/>
      <c r="C45" s="696"/>
      <c r="D45" s="696"/>
      <c r="E45" s="696"/>
      <c r="F45" s="696"/>
      <c r="G45" s="696"/>
      <c r="H45" s="696"/>
      <c r="I45" s="697"/>
      <c r="J45" s="302"/>
      <c r="K45" s="271"/>
      <c r="L45" s="272"/>
      <c r="M45" s="272"/>
      <c r="N45" s="272"/>
      <c r="O45" s="272"/>
      <c r="P45" s="273"/>
    </row>
    <row r="46" spans="1:16" x14ac:dyDescent="0.45">
      <c r="A46" s="180" t="s">
        <v>276</v>
      </c>
      <c r="B46" s="670" t="s">
        <v>277</v>
      </c>
      <c r="C46" s="698">
        <f>SUM(C32,C37,C39:C44)</f>
        <v>0</v>
      </c>
      <c r="D46" s="698">
        <f t="shared" ref="D46:I46" si="10">SUM(D32,D37,D39:D44)</f>
        <v>0</v>
      </c>
      <c r="E46" s="698">
        <f t="shared" si="10"/>
        <v>0</v>
      </c>
      <c r="F46" s="698">
        <f t="shared" si="10"/>
        <v>0</v>
      </c>
      <c r="G46" s="698">
        <f t="shared" si="10"/>
        <v>0</v>
      </c>
      <c r="H46" s="698">
        <f t="shared" si="10"/>
        <v>0</v>
      </c>
      <c r="I46" s="698">
        <f t="shared" si="10"/>
        <v>0</v>
      </c>
      <c r="J46" s="302"/>
      <c r="K46" s="313">
        <f t="shared" ref="K46:P46" si="11">IF(AND(C46=0,D46=0),0,IF(AND(C46=0,D46&gt;0),1,IF(AND(C46=0,D46&lt;0),-1,(D46-C46)/ABS(C46))))</f>
        <v>0</v>
      </c>
      <c r="L46" s="314">
        <f t="shared" si="11"/>
        <v>0</v>
      </c>
      <c r="M46" s="314">
        <f t="shared" si="11"/>
        <v>0</v>
      </c>
      <c r="N46" s="314">
        <f t="shared" si="11"/>
        <v>0</v>
      </c>
      <c r="O46" s="314">
        <f t="shared" si="11"/>
        <v>0</v>
      </c>
      <c r="P46" s="315">
        <f t="shared" si="11"/>
        <v>0</v>
      </c>
    </row>
    <row r="47" spans="1:16" x14ac:dyDescent="0.45">
      <c r="A47" s="565"/>
      <c r="B47" s="671"/>
      <c r="C47" s="696"/>
      <c r="D47" s="696"/>
      <c r="E47" s="696"/>
      <c r="F47" s="696"/>
      <c r="G47" s="696"/>
      <c r="H47" s="696"/>
      <c r="I47" s="697"/>
      <c r="J47" s="302"/>
      <c r="K47" s="259"/>
      <c r="L47" s="662"/>
      <c r="M47" s="662"/>
      <c r="N47" s="662"/>
      <c r="O47" s="662"/>
      <c r="P47" s="260"/>
    </row>
    <row r="48" spans="1:16" x14ac:dyDescent="0.45">
      <c r="A48" s="306">
        <v>5</v>
      </c>
      <c r="B48" s="699" t="s">
        <v>35</v>
      </c>
      <c r="C48" s="513">
        <v>0</v>
      </c>
      <c r="D48" s="514">
        <v>0</v>
      </c>
      <c r="E48" s="513">
        <v>0</v>
      </c>
      <c r="F48" s="515">
        <v>0</v>
      </c>
      <c r="G48" s="515">
        <v>0</v>
      </c>
      <c r="H48" s="515">
        <v>0</v>
      </c>
      <c r="I48" s="514">
        <v>0</v>
      </c>
      <c r="J48" s="302"/>
      <c r="K48" s="206">
        <f t="shared" ref="K48:P48" si="12">IF(AND(C48=0,D48=0),0,IF(AND(C48=0,D48&gt;0),1,IF(AND(C48=0,D48&lt;0),-1,(D48-C48)/ABS(C48))))</f>
        <v>0</v>
      </c>
      <c r="L48" s="207">
        <f t="shared" si="12"/>
        <v>0</v>
      </c>
      <c r="M48" s="207">
        <f t="shared" si="12"/>
        <v>0</v>
      </c>
      <c r="N48" s="207">
        <f t="shared" si="12"/>
        <v>0</v>
      </c>
      <c r="O48" s="207">
        <f t="shared" si="12"/>
        <v>0</v>
      </c>
      <c r="P48" s="254">
        <f t="shared" si="12"/>
        <v>0</v>
      </c>
    </row>
    <row r="49" spans="1:16" x14ac:dyDescent="0.45">
      <c r="A49" s="565"/>
      <c r="B49" s="700"/>
      <c r="C49" s="218"/>
      <c r="D49" s="218"/>
      <c r="E49" s="218"/>
      <c r="F49" s="218"/>
      <c r="G49" s="218"/>
      <c r="H49" s="218"/>
      <c r="I49" s="219"/>
      <c r="J49" s="302"/>
      <c r="K49" s="259"/>
      <c r="L49" s="662"/>
      <c r="M49" s="662"/>
      <c r="N49" s="662"/>
      <c r="O49" s="662"/>
      <c r="P49" s="260"/>
    </row>
    <row r="50" spans="1:16" x14ac:dyDescent="0.45">
      <c r="A50" s="306">
        <v>6</v>
      </c>
      <c r="B50" s="699" t="s">
        <v>37</v>
      </c>
      <c r="C50" s="513">
        <v>0</v>
      </c>
      <c r="D50" s="514">
        <v>0</v>
      </c>
      <c r="E50" s="513">
        <v>0</v>
      </c>
      <c r="F50" s="515">
        <v>0</v>
      </c>
      <c r="G50" s="515">
        <v>0</v>
      </c>
      <c r="H50" s="515">
        <v>0</v>
      </c>
      <c r="I50" s="514">
        <v>0</v>
      </c>
      <c r="J50" s="302"/>
      <c r="K50" s="206">
        <f t="shared" ref="K50:P50" si="13">IF(AND(C50=0,D50=0),0,IF(AND(C50=0,D50&gt;0),1,IF(AND(C50=0,D50&lt;0),-1,(D50-C50)/ABS(C50))))</f>
        <v>0</v>
      </c>
      <c r="L50" s="207">
        <f t="shared" si="13"/>
        <v>0</v>
      </c>
      <c r="M50" s="207">
        <f t="shared" si="13"/>
        <v>0</v>
      </c>
      <c r="N50" s="207">
        <f t="shared" si="13"/>
        <v>0</v>
      </c>
      <c r="O50" s="207">
        <f t="shared" si="13"/>
        <v>0</v>
      </c>
      <c r="P50" s="254">
        <f t="shared" si="13"/>
        <v>0</v>
      </c>
    </row>
    <row r="51" spans="1:16" x14ac:dyDescent="0.45">
      <c r="A51" s="565"/>
      <c r="B51" s="700"/>
      <c r="C51" s="218"/>
      <c r="D51" s="218"/>
      <c r="E51" s="218"/>
      <c r="F51" s="218"/>
      <c r="G51" s="218"/>
      <c r="H51" s="218"/>
      <c r="I51" s="219"/>
      <c r="J51" s="302"/>
      <c r="K51" s="259"/>
      <c r="L51" s="662"/>
      <c r="M51" s="662"/>
      <c r="N51" s="662"/>
      <c r="O51" s="662"/>
      <c r="P51" s="260"/>
    </row>
    <row r="52" spans="1:16" x14ac:dyDescent="0.45">
      <c r="A52" s="180">
        <v>7</v>
      </c>
      <c r="B52" s="701" t="s">
        <v>39</v>
      </c>
      <c r="C52" s="215">
        <f t="shared" ref="C52:I52" si="14">SUM(C9,C19,C25,C46,C48,C50)</f>
        <v>0</v>
      </c>
      <c r="D52" s="215">
        <f t="shared" si="14"/>
        <v>0</v>
      </c>
      <c r="E52" s="215">
        <f t="shared" si="14"/>
        <v>0</v>
      </c>
      <c r="F52" s="215">
        <f t="shared" si="14"/>
        <v>0</v>
      </c>
      <c r="G52" s="215">
        <f t="shared" si="14"/>
        <v>0</v>
      </c>
      <c r="H52" s="215">
        <f t="shared" si="14"/>
        <v>0</v>
      </c>
      <c r="I52" s="215">
        <f t="shared" si="14"/>
        <v>0</v>
      </c>
      <c r="J52" s="302"/>
      <c r="K52" s="206">
        <f t="shared" ref="K52:P52" si="15">IF(AND(C52=0,D52=0),0,IF(AND(C52=0,D52&gt;0),1,IF(AND(C52=0,D52&lt;0),-1,(D52-C52)/ABS(C52))))</f>
        <v>0</v>
      </c>
      <c r="L52" s="207">
        <f t="shared" si="15"/>
        <v>0</v>
      </c>
      <c r="M52" s="207">
        <f t="shared" si="15"/>
        <v>0</v>
      </c>
      <c r="N52" s="207">
        <f t="shared" si="15"/>
        <v>0</v>
      </c>
      <c r="O52" s="207">
        <f t="shared" si="15"/>
        <v>0</v>
      </c>
      <c r="P52" s="254">
        <f t="shared" si="15"/>
        <v>0</v>
      </c>
    </row>
  </sheetData>
  <mergeCells count="10">
    <mergeCell ref="N7:N8"/>
    <mergeCell ref="O7:O8"/>
    <mergeCell ref="P7:P8"/>
    <mergeCell ref="K5:P6"/>
    <mergeCell ref="K4:P4"/>
    <mergeCell ref="C5:D5"/>
    <mergeCell ref="E5:I5"/>
    <mergeCell ref="K7:K8"/>
    <mergeCell ref="L7:L8"/>
    <mergeCell ref="M7:M8"/>
  </mergeCells>
  <phoneticPr fontId="30" type="noConversion"/>
  <conditionalFormatting sqref="C44:I44 D43:I43 C46:I52 C9:I42">
    <cfRule type="cellIs" dxfId="187" priority="32" operator="equal">
      <formula>0</formula>
    </cfRule>
  </conditionalFormatting>
  <conditionalFormatting sqref="K9:P44">
    <cfRule type="expression" dxfId="186" priority="27">
      <formula>IF(ABS(K9)&gt;=0.1,1,0)</formula>
    </cfRule>
    <cfRule type="cellIs" dxfId="185" priority="28" operator="equal">
      <formula>0</formula>
    </cfRule>
  </conditionalFormatting>
  <conditionalFormatting sqref="K51:P52">
    <cfRule type="expression" dxfId="184" priority="25">
      <formula>IF(ABS(K51)&gt;=0.1,1,0)</formula>
    </cfRule>
    <cfRule type="cellIs" dxfId="183" priority="26" operator="equal">
      <formula>0</formula>
    </cfRule>
  </conditionalFormatting>
  <conditionalFormatting sqref="K46:P52">
    <cfRule type="expression" dxfId="182" priority="30">
      <formula>IF(ABS(K46)&gt;=0.1,1,0)</formula>
    </cfRule>
    <cfRule type="cellIs" dxfId="181" priority="31" operator="equal">
      <formula>0</formula>
    </cfRule>
  </conditionalFormatting>
  <conditionalFormatting sqref="C45:I45">
    <cfRule type="cellIs" dxfId="180" priority="24" operator="equal">
      <formula>0</formula>
    </cfRule>
  </conditionalFormatting>
  <conditionalFormatting sqref="K45:P45">
    <cfRule type="expression" dxfId="179" priority="22">
      <formula>IF(ABS(K45)&gt;=0.1,1,0)</formula>
    </cfRule>
    <cfRule type="cellIs" dxfId="178" priority="23" operator="equal">
      <formula>0</formula>
    </cfRule>
  </conditionalFormatting>
  <conditionalFormatting sqref="C43">
    <cfRule type="cellIs" dxfId="177" priority="21" operator="equal">
      <formula>0</formula>
    </cfRule>
  </conditionalFormatting>
  <conditionalFormatting sqref="C9 C12:C19 C29:C32 C35:C37 C39:C44 C48 C50 C52:I52 C46:I46 C22:C25">
    <cfRule type="expression" dxfId="176" priority="20">
      <formula>IF(YEAR1_TOGGLE=0,1,0)</formula>
    </cfRule>
  </conditionalFormatting>
  <conditionalFormatting sqref="D9 D12:D19 D29:D32 D35:D37 D39:D44 D46 D48 D50 D52 D22:D25">
    <cfRule type="expression" dxfId="175" priority="19">
      <formula>IF(YEAR2_TOGGLE=0,1,0)</formula>
    </cfRule>
  </conditionalFormatting>
  <conditionalFormatting sqref="E9 E12:E19 E29:E32 E35:E37 E39:E44 E46 E48 E50 E52 E22:E25">
    <cfRule type="expression" dxfId="174" priority="18">
      <formula>IF(YEAR3_TOGGLE=0,1,0)</formula>
    </cfRule>
  </conditionalFormatting>
  <conditionalFormatting sqref="F9 F12:F19 F29:F32 F35:F37 F39:F44 F46 F48 F50 F52 F22:F25">
    <cfRule type="expression" dxfId="173" priority="17">
      <formula>IF(YEAR4_TOGGLE=0,1,0)</formula>
    </cfRule>
  </conditionalFormatting>
  <conditionalFormatting sqref="G9 G12:G19 G29:G32 G35:G37 G39:G44 G46 G48 G50 G52 G22:G25">
    <cfRule type="expression" dxfId="172" priority="16">
      <formula>IF(YEAR5_TOGGLE=0,1,0)</formula>
    </cfRule>
  </conditionalFormatting>
  <conditionalFormatting sqref="H9 H12:H19 H29:H32 H35:H37 H39:H44 H46 H48 H50 H52 H22:H25">
    <cfRule type="expression" dxfId="171" priority="15">
      <formula>IF(YEAR6_TOGGLE=0,1,0)</formula>
    </cfRule>
  </conditionalFormatting>
  <conditionalFormatting sqref="I9 I12:I19 I29:I32 I35:I37 I39:I44 I46 I48 I50 I52 I22:I25">
    <cfRule type="expression" dxfId="170" priority="14">
      <formula>IF(YEAR7_TOGGLE=0,1,0)</formula>
    </cfRule>
  </conditionalFormatting>
  <conditionalFormatting sqref="K9 K12:K19 K29:K32 K35:K37 K39:K44 K46 K48 K50 K52 K22:K25">
    <cfRule type="expression" dxfId="169" priority="13">
      <formula>IF(OR(YEAR1_TOGGLE=0, YEAR2_TOGGLE=0),1,0)</formula>
    </cfRule>
  </conditionalFormatting>
  <conditionalFormatting sqref="L9 L12:L19 L29:L32 L35:L37 L39:L44 L46 L48 L50 L52 L22:L25">
    <cfRule type="expression" dxfId="168" priority="12">
      <formula>IF(OR(YEAR2_TOGGLE=0, YEAR3_TOGGLE=0),1,0)</formula>
    </cfRule>
  </conditionalFormatting>
  <conditionalFormatting sqref="M9 M12:M19 M29:M32 M35:M37 M39:M44 M46 M48 M50 M52 M22:M25">
    <cfRule type="expression" dxfId="167" priority="11">
      <formula>IF(OR(YEAR3_TOGGLE=0, YEAR4_TOGGLE=0),1,0)</formula>
    </cfRule>
  </conditionalFormatting>
  <conditionalFormatting sqref="N9 N12:N19 N29:N32 N35:N37 N39:N44 N46 N48 N50 N52 N22:N25">
    <cfRule type="expression" dxfId="166" priority="10">
      <formula>IF(OR(YEAR4_TOGGLE=0, YEAR5_TOGGLE=0),1,0)</formula>
    </cfRule>
  </conditionalFormatting>
  <conditionalFormatting sqref="O9 O12:O19 O29:O32 O35:O37 O39:O44 O46 O48 O50 O52 O22:O25">
    <cfRule type="expression" dxfId="165" priority="9">
      <formula>IF(OR(YEAR5_TOGGLE=0, YEAR6_TOGGLE=0),1,0)</formula>
    </cfRule>
  </conditionalFormatting>
  <conditionalFormatting sqref="P9 P12:P19 P29:P32 P35:P37 P39:P44 P46 P48 P50 P52 P22:P25">
    <cfRule type="expression" dxfId="164" priority="8">
      <formula>IF(OR(YEAR6_TOGGLE=0, YEAR7_TOGGLE=0),1,0)</formula>
    </cfRule>
  </conditionalFormatting>
  <pageMargins left="0.70866141732283472" right="0.70866141732283472" top="0.74803149606299213" bottom="0.74803149606299213" header="0.31496062992125984" footer="0.31496062992125984"/>
  <pageSetup paperSize="9"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AA69"/>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2.75" x14ac:dyDescent="0.35"/>
  <cols>
    <col min="1" max="1" width="5.796875" style="2" customWidth="1"/>
    <col min="2" max="2" width="58.19921875" style="1" customWidth="1"/>
    <col min="3" max="3" width="13.53125" style="1" customWidth="1"/>
    <col min="4" max="4" width="11.46484375" style="1" customWidth="1"/>
    <col min="5" max="5" width="12" style="1" customWidth="1"/>
    <col min="6" max="6" width="11.53125" style="1" customWidth="1"/>
    <col min="7" max="9" width="11.19921875" style="1" customWidth="1"/>
    <col min="10" max="10" width="11.46484375" style="1" customWidth="1"/>
    <col min="11" max="12" width="10.796875" style="1" customWidth="1"/>
    <col min="13" max="13" width="11.46484375" style="1" customWidth="1"/>
    <col min="14" max="14" width="12.796875" style="1" customWidth="1"/>
    <col min="15" max="15" width="17" style="1" customWidth="1"/>
    <col min="16" max="16" width="14.53125" style="1" customWidth="1"/>
    <col min="17" max="18" width="12.46484375" style="1" customWidth="1"/>
    <col min="19" max="20" width="11.796875" style="1" customWidth="1"/>
    <col min="21" max="21" width="12.53125" style="1" customWidth="1"/>
    <col min="22" max="22" width="11.19921875" style="1" customWidth="1"/>
    <col min="23" max="23" width="12.46484375" style="1" customWidth="1"/>
    <col min="24" max="24" width="13" style="1" customWidth="1"/>
    <col min="25" max="26" width="11.19921875" style="1" customWidth="1"/>
    <col min="27" max="16384" width="9.19921875" style="1"/>
  </cols>
  <sheetData>
    <row r="1" spans="1:27" ht="15" x14ac:dyDescent="0.4">
      <c r="A1" s="426" t="s">
        <v>0</v>
      </c>
    </row>
    <row r="2" spans="1:27" s="8" customFormat="1" ht="14.25" x14ac:dyDescent="0.45">
      <c r="A2" s="427"/>
      <c r="B2" s="68"/>
    </row>
    <row r="3" spans="1:27" ht="13.5" x14ac:dyDescent="0.35">
      <c r="A3" s="428" t="s">
        <v>2</v>
      </c>
      <c r="B3" s="25"/>
      <c r="C3" s="25"/>
      <c r="D3" s="25"/>
      <c r="E3" s="25"/>
      <c r="F3" s="25"/>
      <c r="G3" s="25"/>
      <c r="H3" s="25"/>
      <c r="I3" s="25"/>
      <c r="J3" s="25"/>
      <c r="K3" s="25"/>
      <c r="L3" s="25"/>
      <c r="M3" s="25"/>
      <c r="N3" s="25"/>
      <c r="O3" s="25"/>
      <c r="P3" s="25"/>
      <c r="Q3" s="25"/>
      <c r="R3" s="25"/>
      <c r="S3" s="25"/>
      <c r="T3" s="25"/>
      <c r="U3" s="25"/>
      <c r="V3" s="25"/>
      <c r="W3" s="25"/>
      <c r="X3" s="25"/>
      <c r="Y3" s="25"/>
      <c r="Z3" s="25"/>
      <c r="AA3" s="120"/>
    </row>
    <row r="4" spans="1:27" ht="15" x14ac:dyDescent="0.35">
      <c r="A4" s="702"/>
      <c r="B4" s="3"/>
      <c r="C4" s="3"/>
      <c r="D4" s="3"/>
      <c r="E4" s="3"/>
      <c r="F4" s="3"/>
      <c r="G4" s="3"/>
      <c r="H4" s="3"/>
      <c r="I4" s="3"/>
      <c r="J4" s="3"/>
      <c r="K4" s="3"/>
      <c r="L4" s="3"/>
      <c r="M4" s="3"/>
      <c r="N4" s="3"/>
      <c r="O4" s="3"/>
      <c r="P4" s="3"/>
      <c r="Q4" s="3"/>
      <c r="R4" s="3"/>
      <c r="S4" s="3"/>
      <c r="T4" s="3"/>
      <c r="U4" s="3"/>
      <c r="V4" s="3"/>
      <c r="W4" s="3"/>
      <c r="X4" s="3"/>
      <c r="Y4" s="3"/>
      <c r="Z4" s="3"/>
    </row>
    <row r="5" spans="1:27" ht="13.5" x14ac:dyDescent="0.35">
      <c r="A5" s="1183" t="s">
        <v>278</v>
      </c>
      <c r="B5" s="1184"/>
      <c r="C5" s="1187" t="s">
        <v>279</v>
      </c>
      <c r="D5" s="1187"/>
      <c r="E5" s="1187"/>
      <c r="F5" s="1187"/>
      <c r="G5" s="1187"/>
      <c r="H5" s="1187"/>
      <c r="I5" s="1187"/>
      <c r="J5" s="1187"/>
      <c r="K5" s="1187"/>
      <c r="L5" s="1187"/>
      <c r="M5" s="1187" t="s">
        <v>279</v>
      </c>
      <c r="N5" s="1187"/>
      <c r="O5" s="1187"/>
      <c r="P5" s="1187"/>
      <c r="Q5" s="1187"/>
      <c r="R5" s="1187"/>
      <c r="S5" s="1187"/>
      <c r="T5" s="1187"/>
      <c r="U5" s="1187"/>
      <c r="V5" s="1187"/>
      <c r="W5" s="1187"/>
      <c r="X5" s="1187"/>
      <c r="Y5" s="1187"/>
      <c r="Z5" s="1188"/>
    </row>
    <row r="6" spans="1:27" ht="29.45" customHeight="1" x14ac:dyDescent="0.4">
      <c r="A6" s="1185"/>
      <c r="B6" s="1186"/>
      <c r="C6" s="1182" t="s">
        <v>280</v>
      </c>
      <c r="D6" s="1182"/>
      <c r="E6" s="1182"/>
      <c r="F6" s="1182"/>
      <c r="G6" s="1182"/>
      <c r="H6" s="1182"/>
      <c r="I6" s="1182"/>
      <c r="J6" s="1182"/>
      <c r="K6" s="1182"/>
      <c r="L6" s="1182"/>
      <c r="M6" s="703">
        <v>2</v>
      </c>
      <c r="N6" s="703">
        <v>3</v>
      </c>
      <c r="O6" s="703">
        <v>4</v>
      </c>
      <c r="P6" s="703">
        <v>5</v>
      </c>
      <c r="Q6" s="703">
        <v>6</v>
      </c>
      <c r="R6" s="703">
        <v>7</v>
      </c>
      <c r="S6" s="703">
        <v>8</v>
      </c>
      <c r="T6" s="703">
        <v>9</v>
      </c>
      <c r="U6" s="703">
        <v>10</v>
      </c>
      <c r="V6" s="703">
        <v>11</v>
      </c>
      <c r="W6" s="703">
        <v>12</v>
      </c>
      <c r="X6" s="703">
        <v>13</v>
      </c>
      <c r="Y6" s="703">
        <v>14</v>
      </c>
      <c r="Z6" s="704">
        <v>15</v>
      </c>
    </row>
    <row r="7" spans="1:27" ht="13.5" x14ac:dyDescent="0.4">
      <c r="A7" s="705"/>
      <c r="B7" s="706"/>
      <c r="C7" s="707" t="s">
        <v>26</v>
      </c>
      <c r="D7" s="707" t="s">
        <v>28</v>
      </c>
      <c r="E7" s="707" t="s">
        <v>30</v>
      </c>
      <c r="F7" s="707" t="s">
        <v>32</v>
      </c>
      <c r="G7" s="707" t="s">
        <v>34</v>
      </c>
      <c r="H7" s="707" t="s">
        <v>36</v>
      </c>
      <c r="I7" s="707" t="s">
        <v>38</v>
      </c>
      <c r="J7" s="708" t="s">
        <v>83</v>
      </c>
      <c r="K7" s="707" t="s">
        <v>85</v>
      </c>
      <c r="L7" s="707" t="s">
        <v>87</v>
      </c>
      <c r="M7" s="709"/>
      <c r="N7" s="709"/>
      <c r="O7" s="709"/>
      <c r="P7" s="709"/>
      <c r="Q7" s="709"/>
      <c r="R7" s="709"/>
      <c r="S7" s="709"/>
      <c r="T7" s="709"/>
      <c r="U7" s="709"/>
      <c r="V7" s="709"/>
      <c r="W7" s="709"/>
      <c r="X7" s="709"/>
      <c r="Y7" s="709"/>
      <c r="Z7" s="710"/>
    </row>
    <row r="8" spans="1:27" ht="79.150000000000006" x14ac:dyDescent="0.4">
      <c r="A8" s="705"/>
      <c r="B8" s="706"/>
      <c r="C8" s="711" t="s">
        <v>281</v>
      </c>
      <c r="D8" s="711" t="s">
        <v>282</v>
      </c>
      <c r="E8" s="711" t="s">
        <v>283</v>
      </c>
      <c r="F8" s="711" t="s">
        <v>284</v>
      </c>
      <c r="G8" s="711" t="s">
        <v>285</v>
      </c>
      <c r="H8" s="711" t="s">
        <v>286</v>
      </c>
      <c r="I8" s="711" t="s">
        <v>287</v>
      </c>
      <c r="J8" s="711" t="s">
        <v>288</v>
      </c>
      <c r="K8" s="711" t="s">
        <v>289</v>
      </c>
      <c r="L8" s="711" t="s">
        <v>290</v>
      </c>
      <c r="M8" s="712" t="s">
        <v>291</v>
      </c>
      <c r="N8" s="712" t="s">
        <v>292</v>
      </c>
      <c r="O8" s="712" t="s">
        <v>293</v>
      </c>
      <c r="P8" s="712" t="s">
        <v>294</v>
      </c>
      <c r="Q8" s="712" t="s">
        <v>295</v>
      </c>
      <c r="R8" s="712" t="s">
        <v>296</v>
      </c>
      <c r="S8" s="712" t="s">
        <v>297</v>
      </c>
      <c r="T8" s="712" t="s">
        <v>298</v>
      </c>
      <c r="U8" s="712" t="s">
        <v>299</v>
      </c>
      <c r="V8" s="712" t="s">
        <v>300</v>
      </c>
      <c r="W8" s="712" t="s">
        <v>301</v>
      </c>
      <c r="X8" s="712" t="s">
        <v>302</v>
      </c>
      <c r="Y8" s="712" t="s">
        <v>303</v>
      </c>
      <c r="Z8" s="713" t="s">
        <v>290</v>
      </c>
    </row>
    <row r="9" spans="1:27" ht="13.5" x14ac:dyDescent="0.4">
      <c r="A9" s="568">
        <v>1</v>
      </c>
      <c r="B9" s="714" t="s">
        <v>304</v>
      </c>
      <c r="C9" s="570" t="s">
        <v>25</v>
      </c>
      <c r="D9" s="570" t="s">
        <v>25</v>
      </c>
      <c r="E9" s="570" t="s">
        <v>25</v>
      </c>
      <c r="F9" s="570" t="s">
        <v>25</v>
      </c>
      <c r="G9" s="570" t="s">
        <v>25</v>
      </c>
      <c r="H9" s="570" t="s">
        <v>25</v>
      </c>
      <c r="I9" s="570" t="s">
        <v>25</v>
      </c>
      <c r="J9" s="570" t="s">
        <v>25</v>
      </c>
      <c r="K9" s="570" t="s">
        <v>25</v>
      </c>
      <c r="L9" s="570" t="s">
        <v>25</v>
      </c>
      <c r="M9" s="570" t="s">
        <v>25</v>
      </c>
      <c r="N9" s="570" t="s">
        <v>25</v>
      </c>
      <c r="O9" s="570" t="s">
        <v>25</v>
      </c>
      <c r="P9" s="570" t="s">
        <v>25</v>
      </c>
      <c r="Q9" s="570" t="s">
        <v>25</v>
      </c>
      <c r="R9" s="570" t="s">
        <v>25</v>
      </c>
      <c r="S9" s="570" t="s">
        <v>25</v>
      </c>
      <c r="T9" s="570" t="s">
        <v>25</v>
      </c>
      <c r="U9" s="570" t="s">
        <v>25</v>
      </c>
      <c r="V9" s="570" t="s">
        <v>25</v>
      </c>
      <c r="W9" s="570" t="s">
        <v>25</v>
      </c>
      <c r="X9" s="570" t="s">
        <v>25</v>
      </c>
      <c r="Y9" s="570" t="s">
        <v>25</v>
      </c>
      <c r="Z9" s="715" t="s">
        <v>25</v>
      </c>
    </row>
    <row r="10" spans="1:27" ht="13.15" x14ac:dyDescent="0.35">
      <c r="A10" s="587" t="s">
        <v>26</v>
      </c>
      <c r="B10" s="322" t="s">
        <v>305</v>
      </c>
      <c r="C10" s="32">
        <v>0</v>
      </c>
      <c r="D10" s="33">
        <v>0</v>
      </c>
      <c r="E10" s="33">
        <v>0</v>
      </c>
      <c r="F10" s="33">
        <v>0</v>
      </c>
      <c r="G10" s="33">
        <v>0</v>
      </c>
      <c r="H10" s="33">
        <v>0</v>
      </c>
      <c r="I10" s="33">
        <v>0</v>
      </c>
      <c r="J10" s="33">
        <v>0</v>
      </c>
      <c r="K10" s="33">
        <v>0</v>
      </c>
      <c r="L10" s="716">
        <f t="shared" ref="L10:L54" si="0">SUM(C10:K10)</f>
        <v>0</v>
      </c>
      <c r="M10" s="34">
        <v>0</v>
      </c>
      <c r="N10" s="34">
        <v>0</v>
      </c>
      <c r="O10" s="34">
        <v>0</v>
      </c>
      <c r="P10" s="34">
        <v>0</v>
      </c>
      <c r="Q10" s="34">
        <v>0</v>
      </c>
      <c r="R10" s="34">
        <v>0</v>
      </c>
      <c r="S10" s="34">
        <v>0</v>
      </c>
      <c r="T10" s="34">
        <v>0</v>
      </c>
      <c r="U10" s="34">
        <v>0</v>
      </c>
      <c r="V10" s="34">
        <v>0</v>
      </c>
      <c r="W10" s="34">
        <v>0</v>
      </c>
      <c r="X10" s="34">
        <v>0</v>
      </c>
      <c r="Y10" s="34">
        <v>0</v>
      </c>
      <c r="Z10" s="717">
        <f>SUM(L10:Y10)</f>
        <v>0</v>
      </c>
    </row>
    <row r="11" spans="1:27" ht="13.15" x14ac:dyDescent="0.35">
      <c r="A11" s="589" t="s">
        <v>28</v>
      </c>
      <c r="B11" s="316" t="s">
        <v>306</v>
      </c>
      <c r="C11" s="35">
        <v>0</v>
      </c>
      <c r="D11" s="36">
        <v>0</v>
      </c>
      <c r="E11" s="36">
        <v>0</v>
      </c>
      <c r="F11" s="36">
        <v>0</v>
      </c>
      <c r="G11" s="36">
        <v>0</v>
      </c>
      <c r="H11" s="36">
        <v>0</v>
      </c>
      <c r="I11" s="36">
        <v>0</v>
      </c>
      <c r="J11" s="36">
        <v>0</v>
      </c>
      <c r="K11" s="36">
        <v>0</v>
      </c>
      <c r="L11" s="718">
        <f t="shared" si="0"/>
        <v>0</v>
      </c>
      <c r="M11" s="37">
        <v>0</v>
      </c>
      <c r="N11" s="37">
        <v>0</v>
      </c>
      <c r="O11" s="37">
        <v>0</v>
      </c>
      <c r="P11" s="37">
        <v>0</v>
      </c>
      <c r="Q11" s="37">
        <v>0</v>
      </c>
      <c r="R11" s="37">
        <v>0</v>
      </c>
      <c r="S11" s="37">
        <v>0</v>
      </c>
      <c r="T11" s="37">
        <v>0</v>
      </c>
      <c r="U11" s="37">
        <v>0</v>
      </c>
      <c r="V11" s="37">
        <v>0</v>
      </c>
      <c r="W11" s="37">
        <v>0</v>
      </c>
      <c r="X11" s="37">
        <v>0</v>
      </c>
      <c r="Y11" s="37">
        <v>0</v>
      </c>
      <c r="Z11" s="719">
        <f t="shared" ref="Z11:Z54" si="1">SUM(L11:Y11)</f>
        <v>0</v>
      </c>
    </row>
    <row r="12" spans="1:27" ht="13.15" x14ac:dyDescent="0.35">
      <c r="A12" s="589" t="s">
        <v>30</v>
      </c>
      <c r="B12" s="316" t="s">
        <v>307</v>
      </c>
      <c r="C12" s="35">
        <v>0</v>
      </c>
      <c r="D12" s="36">
        <v>0</v>
      </c>
      <c r="E12" s="36">
        <v>0</v>
      </c>
      <c r="F12" s="36">
        <v>0</v>
      </c>
      <c r="G12" s="36">
        <v>0</v>
      </c>
      <c r="H12" s="36">
        <v>0</v>
      </c>
      <c r="I12" s="36">
        <v>0</v>
      </c>
      <c r="J12" s="36">
        <v>0</v>
      </c>
      <c r="K12" s="36">
        <v>0</v>
      </c>
      <c r="L12" s="718">
        <f t="shared" si="0"/>
        <v>0</v>
      </c>
      <c r="M12" s="37">
        <v>0</v>
      </c>
      <c r="N12" s="37">
        <v>0</v>
      </c>
      <c r="O12" s="37">
        <v>0</v>
      </c>
      <c r="P12" s="37">
        <v>0</v>
      </c>
      <c r="Q12" s="37">
        <v>0</v>
      </c>
      <c r="R12" s="37">
        <v>0</v>
      </c>
      <c r="S12" s="37">
        <v>0</v>
      </c>
      <c r="T12" s="37">
        <v>0</v>
      </c>
      <c r="U12" s="37">
        <v>0</v>
      </c>
      <c r="V12" s="37">
        <v>0</v>
      </c>
      <c r="W12" s="37">
        <v>0</v>
      </c>
      <c r="X12" s="37">
        <v>0</v>
      </c>
      <c r="Y12" s="37">
        <v>0</v>
      </c>
      <c r="Z12" s="719">
        <f t="shared" si="1"/>
        <v>0</v>
      </c>
    </row>
    <row r="13" spans="1:27" ht="13.15" x14ac:dyDescent="0.35">
      <c r="A13" s="589" t="s">
        <v>32</v>
      </c>
      <c r="B13" s="316" t="s">
        <v>308</v>
      </c>
      <c r="C13" s="35">
        <v>0</v>
      </c>
      <c r="D13" s="36">
        <v>0</v>
      </c>
      <c r="E13" s="36">
        <v>0</v>
      </c>
      <c r="F13" s="36">
        <v>0</v>
      </c>
      <c r="G13" s="36">
        <v>0</v>
      </c>
      <c r="H13" s="36">
        <v>0</v>
      </c>
      <c r="I13" s="36">
        <v>0</v>
      </c>
      <c r="J13" s="36">
        <v>0</v>
      </c>
      <c r="K13" s="36">
        <v>0</v>
      </c>
      <c r="L13" s="718">
        <f t="shared" si="0"/>
        <v>0</v>
      </c>
      <c r="M13" s="37">
        <v>0</v>
      </c>
      <c r="N13" s="37">
        <v>0</v>
      </c>
      <c r="O13" s="37">
        <v>0</v>
      </c>
      <c r="P13" s="37">
        <v>0</v>
      </c>
      <c r="Q13" s="37">
        <v>0</v>
      </c>
      <c r="R13" s="37">
        <v>0</v>
      </c>
      <c r="S13" s="37">
        <v>0</v>
      </c>
      <c r="T13" s="37">
        <v>0</v>
      </c>
      <c r="U13" s="37">
        <v>0</v>
      </c>
      <c r="V13" s="37">
        <v>0</v>
      </c>
      <c r="W13" s="37">
        <v>0</v>
      </c>
      <c r="X13" s="37">
        <v>0</v>
      </c>
      <c r="Y13" s="37">
        <v>0</v>
      </c>
      <c r="Z13" s="719">
        <f>SUM(L13:Y13)</f>
        <v>0</v>
      </c>
    </row>
    <row r="14" spans="1:27" ht="13.15" x14ac:dyDescent="0.35">
      <c r="A14" s="589" t="s">
        <v>34</v>
      </c>
      <c r="B14" s="316" t="s">
        <v>309</v>
      </c>
      <c r="C14" s="35">
        <v>0</v>
      </c>
      <c r="D14" s="36">
        <v>0</v>
      </c>
      <c r="E14" s="36">
        <v>0</v>
      </c>
      <c r="F14" s="36">
        <v>0</v>
      </c>
      <c r="G14" s="36">
        <v>0</v>
      </c>
      <c r="H14" s="36">
        <v>0</v>
      </c>
      <c r="I14" s="36">
        <v>0</v>
      </c>
      <c r="J14" s="36">
        <v>0</v>
      </c>
      <c r="K14" s="36">
        <v>0</v>
      </c>
      <c r="L14" s="718">
        <f t="shared" si="0"/>
        <v>0</v>
      </c>
      <c r="M14" s="37">
        <v>0</v>
      </c>
      <c r="N14" s="37">
        <v>0</v>
      </c>
      <c r="O14" s="37">
        <v>0</v>
      </c>
      <c r="P14" s="37">
        <v>0</v>
      </c>
      <c r="Q14" s="37">
        <v>0</v>
      </c>
      <c r="R14" s="37">
        <v>0</v>
      </c>
      <c r="S14" s="37">
        <v>0</v>
      </c>
      <c r="T14" s="37">
        <v>0</v>
      </c>
      <c r="U14" s="37">
        <v>0</v>
      </c>
      <c r="V14" s="37">
        <v>0</v>
      </c>
      <c r="W14" s="37">
        <v>0</v>
      </c>
      <c r="X14" s="37">
        <v>0</v>
      </c>
      <c r="Y14" s="37">
        <v>0</v>
      </c>
      <c r="Z14" s="719">
        <f t="shared" si="1"/>
        <v>0</v>
      </c>
    </row>
    <row r="15" spans="1:27" ht="13.15" x14ac:dyDescent="0.35">
      <c r="A15" s="589" t="s">
        <v>36</v>
      </c>
      <c r="B15" s="316" t="s">
        <v>310</v>
      </c>
      <c r="C15" s="35">
        <v>0</v>
      </c>
      <c r="D15" s="36">
        <v>0</v>
      </c>
      <c r="E15" s="36">
        <v>0</v>
      </c>
      <c r="F15" s="36">
        <v>0</v>
      </c>
      <c r="G15" s="36">
        <v>0</v>
      </c>
      <c r="H15" s="36">
        <v>0</v>
      </c>
      <c r="I15" s="36">
        <v>0</v>
      </c>
      <c r="J15" s="36">
        <v>0</v>
      </c>
      <c r="K15" s="36">
        <v>0</v>
      </c>
      <c r="L15" s="718">
        <f t="shared" si="0"/>
        <v>0</v>
      </c>
      <c r="M15" s="37">
        <v>0</v>
      </c>
      <c r="N15" s="37">
        <v>0</v>
      </c>
      <c r="O15" s="37">
        <v>0</v>
      </c>
      <c r="P15" s="37">
        <v>0</v>
      </c>
      <c r="Q15" s="37">
        <v>0</v>
      </c>
      <c r="R15" s="37">
        <v>0</v>
      </c>
      <c r="S15" s="37">
        <v>0</v>
      </c>
      <c r="T15" s="37">
        <v>0</v>
      </c>
      <c r="U15" s="37">
        <v>0</v>
      </c>
      <c r="V15" s="37">
        <v>0</v>
      </c>
      <c r="W15" s="37">
        <v>0</v>
      </c>
      <c r="X15" s="37">
        <v>0</v>
      </c>
      <c r="Y15" s="37">
        <v>0</v>
      </c>
      <c r="Z15" s="719">
        <f t="shared" si="1"/>
        <v>0</v>
      </c>
    </row>
    <row r="16" spans="1:27" ht="13.15" x14ac:dyDescent="0.35">
      <c r="A16" s="589" t="s">
        <v>38</v>
      </c>
      <c r="B16" s="316" t="s">
        <v>311</v>
      </c>
      <c r="C16" s="35">
        <v>0</v>
      </c>
      <c r="D16" s="36">
        <v>0</v>
      </c>
      <c r="E16" s="36">
        <v>0</v>
      </c>
      <c r="F16" s="36">
        <v>0</v>
      </c>
      <c r="G16" s="36">
        <v>0</v>
      </c>
      <c r="H16" s="36">
        <v>0</v>
      </c>
      <c r="I16" s="36">
        <v>0</v>
      </c>
      <c r="J16" s="36">
        <v>0</v>
      </c>
      <c r="K16" s="36">
        <v>0</v>
      </c>
      <c r="L16" s="718">
        <f t="shared" si="0"/>
        <v>0</v>
      </c>
      <c r="M16" s="37">
        <v>0</v>
      </c>
      <c r="N16" s="37">
        <v>0</v>
      </c>
      <c r="O16" s="37">
        <v>0</v>
      </c>
      <c r="P16" s="37">
        <v>0</v>
      </c>
      <c r="Q16" s="37">
        <v>0</v>
      </c>
      <c r="R16" s="37">
        <v>0</v>
      </c>
      <c r="S16" s="37">
        <v>0</v>
      </c>
      <c r="T16" s="37">
        <v>0</v>
      </c>
      <c r="U16" s="37">
        <v>0</v>
      </c>
      <c r="V16" s="37">
        <v>0</v>
      </c>
      <c r="W16" s="37">
        <v>0</v>
      </c>
      <c r="X16" s="37">
        <v>0</v>
      </c>
      <c r="Y16" s="37">
        <v>0</v>
      </c>
      <c r="Z16" s="719">
        <f t="shared" si="1"/>
        <v>0</v>
      </c>
    </row>
    <row r="17" spans="1:26" ht="13.15" x14ac:dyDescent="0.35">
      <c r="A17" s="589" t="s">
        <v>83</v>
      </c>
      <c r="B17" s="316" t="s">
        <v>312</v>
      </c>
      <c r="C17" s="35">
        <v>0</v>
      </c>
      <c r="D17" s="36">
        <v>0</v>
      </c>
      <c r="E17" s="36">
        <v>0</v>
      </c>
      <c r="F17" s="36">
        <v>0</v>
      </c>
      <c r="G17" s="36">
        <v>0</v>
      </c>
      <c r="H17" s="36">
        <v>0</v>
      </c>
      <c r="I17" s="36">
        <v>0</v>
      </c>
      <c r="J17" s="36">
        <v>0</v>
      </c>
      <c r="K17" s="36">
        <v>0</v>
      </c>
      <c r="L17" s="718">
        <f t="shared" si="0"/>
        <v>0</v>
      </c>
      <c r="M17" s="37">
        <v>0</v>
      </c>
      <c r="N17" s="37">
        <v>0</v>
      </c>
      <c r="O17" s="37">
        <v>0</v>
      </c>
      <c r="P17" s="37">
        <v>0</v>
      </c>
      <c r="Q17" s="37">
        <v>0</v>
      </c>
      <c r="R17" s="37">
        <v>0</v>
      </c>
      <c r="S17" s="37">
        <v>0</v>
      </c>
      <c r="T17" s="37">
        <v>0</v>
      </c>
      <c r="U17" s="37">
        <v>0</v>
      </c>
      <c r="V17" s="37">
        <v>0</v>
      </c>
      <c r="W17" s="37">
        <v>0</v>
      </c>
      <c r="X17" s="37">
        <v>0</v>
      </c>
      <c r="Y17" s="37">
        <v>0</v>
      </c>
      <c r="Z17" s="719">
        <f t="shared" si="1"/>
        <v>0</v>
      </c>
    </row>
    <row r="18" spans="1:26" ht="13.15" x14ac:dyDescent="0.35">
      <c r="A18" s="589" t="s">
        <v>85</v>
      </c>
      <c r="B18" s="316" t="s">
        <v>313</v>
      </c>
      <c r="C18" s="35">
        <v>0</v>
      </c>
      <c r="D18" s="36">
        <v>0</v>
      </c>
      <c r="E18" s="36">
        <v>0</v>
      </c>
      <c r="F18" s="36">
        <v>0</v>
      </c>
      <c r="G18" s="36">
        <v>0</v>
      </c>
      <c r="H18" s="36">
        <v>0</v>
      </c>
      <c r="I18" s="36">
        <v>0</v>
      </c>
      <c r="J18" s="36">
        <v>0</v>
      </c>
      <c r="K18" s="36">
        <v>0</v>
      </c>
      <c r="L18" s="718">
        <f t="shared" si="0"/>
        <v>0</v>
      </c>
      <c r="M18" s="37">
        <v>0</v>
      </c>
      <c r="N18" s="37">
        <v>0</v>
      </c>
      <c r="O18" s="37">
        <v>0</v>
      </c>
      <c r="P18" s="37">
        <v>0</v>
      </c>
      <c r="Q18" s="37">
        <v>0</v>
      </c>
      <c r="R18" s="37">
        <v>0</v>
      </c>
      <c r="S18" s="37">
        <v>0</v>
      </c>
      <c r="T18" s="37">
        <v>0</v>
      </c>
      <c r="U18" s="37">
        <v>0</v>
      </c>
      <c r="V18" s="37">
        <v>0</v>
      </c>
      <c r="W18" s="37">
        <v>0</v>
      </c>
      <c r="X18" s="37">
        <v>0</v>
      </c>
      <c r="Y18" s="37">
        <v>0</v>
      </c>
      <c r="Z18" s="719">
        <f t="shared" si="1"/>
        <v>0</v>
      </c>
    </row>
    <row r="19" spans="1:26" ht="13.15" x14ac:dyDescent="0.35">
      <c r="A19" s="589" t="s">
        <v>87</v>
      </c>
      <c r="B19" s="316" t="s">
        <v>314</v>
      </c>
      <c r="C19" s="35">
        <v>0</v>
      </c>
      <c r="D19" s="36">
        <v>0</v>
      </c>
      <c r="E19" s="36">
        <v>0</v>
      </c>
      <c r="F19" s="36">
        <v>0</v>
      </c>
      <c r="G19" s="36">
        <v>0</v>
      </c>
      <c r="H19" s="36">
        <v>0</v>
      </c>
      <c r="I19" s="36">
        <v>0</v>
      </c>
      <c r="J19" s="36">
        <v>0</v>
      </c>
      <c r="K19" s="36">
        <v>0</v>
      </c>
      <c r="L19" s="718">
        <f t="shared" si="0"/>
        <v>0</v>
      </c>
      <c r="M19" s="37">
        <v>0</v>
      </c>
      <c r="N19" s="37">
        <v>0</v>
      </c>
      <c r="O19" s="37">
        <v>0</v>
      </c>
      <c r="P19" s="37">
        <v>0</v>
      </c>
      <c r="Q19" s="37">
        <v>0</v>
      </c>
      <c r="R19" s="37">
        <v>0</v>
      </c>
      <c r="S19" s="37">
        <v>0</v>
      </c>
      <c r="T19" s="37">
        <v>0</v>
      </c>
      <c r="U19" s="37">
        <v>0</v>
      </c>
      <c r="V19" s="37">
        <v>0</v>
      </c>
      <c r="W19" s="37">
        <v>0</v>
      </c>
      <c r="X19" s="37">
        <v>0</v>
      </c>
      <c r="Y19" s="37">
        <v>0</v>
      </c>
      <c r="Z19" s="719">
        <f t="shared" si="1"/>
        <v>0</v>
      </c>
    </row>
    <row r="20" spans="1:26" ht="13.15" x14ac:dyDescent="0.35">
      <c r="A20" s="589" t="s">
        <v>88</v>
      </c>
      <c r="B20" s="316" t="s">
        <v>315</v>
      </c>
      <c r="C20" s="35">
        <v>0</v>
      </c>
      <c r="D20" s="36">
        <v>0</v>
      </c>
      <c r="E20" s="36">
        <v>0</v>
      </c>
      <c r="F20" s="36">
        <v>0</v>
      </c>
      <c r="G20" s="36">
        <v>0</v>
      </c>
      <c r="H20" s="36">
        <v>0</v>
      </c>
      <c r="I20" s="36">
        <v>0</v>
      </c>
      <c r="J20" s="36">
        <v>0</v>
      </c>
      <c r="K20" s="36">
        <v>0</v>
      </c>
      <c r="L20" s="718">
        <f t="shared" si="0"/>
        <v>0</v>
      </c>
      <c r="M20" s="37">
        <v>0</v>
      </c>
      <c r="N20" s="37">
        <v>0</v>
      </c>
      <c r="O20" s="37">
        <v>0</v>
      </c>
      <c r="P20" s="37">
        <v>0</v>
      </c>
      <c r="Q20" s="37">
        <v>0</v>
      </c>
      <c r="R20" s="37">
        <v>0</v>
      </c>
      <c r="S20" s="37">
        <v>0</v>
      </c>
      <c r="T20" s="37">
        <v>0</v>
      </c>
      <c r="U20" s="37">
        <v>0</v>
      </c>
      <c r="V20" s="37">
        <v>0</v>
      </c>
      <c r="W20" s="37">
        <v>0</v>
      </c>
      <c r="X20" s="37">
        <v>0</v>
      </c>
      <c r="Y20" s="37">
        <v>0</v>
      </c>
      <c r="Z20" s="719">
        <f t="shared" si="1"/>
        <v>0</v>
      </c>
    </row>
    <row r="21" spans="1:26" ht="13.15" x14ac:dyDescent="0.35">
      <c r="A21" s="589" t="s">
        <v>90</v>
      </c>
      <c r="B21" s="316" t="s">
        <v>316</v>
      </c>
      <c r="C21" s="35">
        <v>0</v>
      </c>
      <c r="D21" s="36">
        <v>0</v>
      </c>
      <c r="E21" s="36">
        <v>0</v>
      </c>
      <c r="F21" s="36">
        <v>0</v>
      </c>
      <c r="G21" s="36">
        <v>0</v>
      </c>
      <c r="H21" s="36">
        <v>0</v>
      </c>
      <c r="I21" s="36">
        <v>0</v>
      </c>
      <c r="J21" s="36">
        <v>0</v>
      </c>
      <c r="K21" s="36">
        <v>0</v>
      </c>
      <c r="L21" s="718">
        <f t="shared" si="0"/>
        <v>0</v>
      </c>
      <c r="M21" s="37">
        <v>0</v>
      </c>
      <c r="N21" s="37">
        <v>0</v>
      </c>
      <c r="O21" s="37">
        <v>0</v>
      </c>
      <c r="P21" s="37">
        <v>0</v>
      </c>
      <c r="Q21" s="37">
        <v>0</v>
      </c>
      <c r="R21" s="37">
        <v>0</v>
      </c>
      <c r="S21" s="37">
        <v>0</v>
      </c>
      <c r="T21" s="37">
        <v>0</v>
      </c>
      <c r="U21" s="37">
        <v>0</v>
      </c>
      <c r="V21" s="37">
        <v>0</v>
      </c>
      <c r="W21" s="37">
        <v>0</v>
      </c>
      <c r="X21" s="37">
        <v>0</v>
      </c>
      <c r="Y21" s="37">
        <v>0</v>
      </c>
      <c r="Z21" s="719">
        <f t="shared" si="1"/>
        <v>0</v>
      </c>
    </row>
    <row r="22" spans="1:26" ht="13.15" x14ac:dyDescent="0.35">
      <c r="A22" s="589" t="s">
        <v>317</v>
      </c>
      <c r="B22" s="316" t="s">
        <v>318</v>
      </c>
      <c r="C22" s="35">
        <v>0</v>
      </c>
      <c r="D22" s="36">
        <v>0</v>
      </c>
      <c r="E22" s="36">
        <v>0</v>
      </c>
      <c r="F22" s="36">
        <v>0</v>
      </c>
      <c r="G22" s="36">
        <v>0</v>
      </c>
      <c r="H22" s="36">
        <v>0</v>
      </c>
      <c r="I22" s="36">
        <v>0</v>
      </c>
      <c r="J22" s="36">
        <v>0</v>
      </c>
      <c r="K22" s="36">
        <v>0</v>
      </c>
      <c r="L22" s="718">
        <f t="shared" si="0"/>
        <v>0</v>
      </c>
      <c r="M22" s="37">
        <v>0</v>
      </c>
      <c r="N22" s="37">
        <v>0</v>
      </c>
      <c r="O22" s="37">
        <v>0</v>
      </c>
      <c r="P22" s="37">
        <v>0</v>
      </c>
      <c r="Q22" s="37">
        <v>0</v>
      </c>
      <c r="R22" s="37">
        <v>0</v>
      </c>
      <c r="S22" s="37">
        <v>0</v>
      </c>
      <c r="T22" s="37">
        <v>0</v>
      </c>
      <c r="U22" s="37">
        <v>0</v>
      </c>
      <c r="V22" s="37">
        <v>0</v>
      </c>
      <c r="W22" s="37">
        <v>0</v>
      </c>
      <c r="X22" s="37">
        <v>0</v>
      </c>
      <c r="Y22" s="37">
        <v>0</v>
      </c>
      <c r="Z22" s="719">
        <f t="shared" si="1"/>
        <v>0</v>
      </c>
    </row>
    <row r="23" spans="1:26" ht="13.15" x14ac:dyDescent="0.35">
      <c r="A23" s="589" t="s">
        <v>319</v>
      </c>
      <c r="B23" s="316" t="s">
        <v>320</v>
      </c>
      <c r="C23" s="35">
        <v>0</v>
      </c>
      <c r="D23" s="36">
        <v>0</v>
      </c>
      <c r="E23" s="36">
        <v>0</v>
      </c>
      <c r="F23" s="36">
        <v>0</v>
      </c>
      <c r="G23" s="36">
        <v>0</v>
      </c>
      <c r="H23" s="36">
        <v>0</v>
      </c>
      <c r="I23" s="36">
        <v>0</v>
      </c>
      <c r="J23" s="36">
        <v>0</v>
      </c>
      <c r="K23" s="36">
        <v>0</v>
      </c>
      <c r="L23" s="718">
        <f t="shared" si="0"/>
        <v>0</v>
      </c>
      <c r="M23" s="37">
        <v>0</v>
      </c>
      <c r="N23" s="37">
        <v>0</v>
      </c>
      <c r="O23" s="37">
        <v>0</v>
      </c>
      <c r="P23" s="37">
        <v>0</v>
      </c>
      <c r="Q23" s="37">
        <v>0</v>
      </c>
      <c r="R23" s="37">
        <v>0</v>
      </c>
      <c r="S23" s="37">
        <v>0</v>
      </c>
      <c r="T23" s="37">
        <v>0</v>
      </c>
      <c r="U23" s="37">
        <v>0</v>
      </c>
      <c r="V23" s="37">
        <v>0</v>
      </c>
      <c r="W23" s="37">
        <v>0</v>
      </c>
      <c r="X23" s="37">
        <v>0</v>
      </c>
      <c r="Y23" s="37">
        <v>0</v>
      </c>
      <c r="Z23" s="719">
        <f t="shared" si="1"/>
        <v>0</v>
      </c>
    </row>
    <row r="24" spans="1:26" ht="13.15" x14ac:dyDescent="0.35">
      <c r="A24" s="589" t="s">
        <v>321</v>
      </c>
      <c r="B24" s="316" t="s">
        <v>322</v>
      </c>
      <c r="C24" s="35">
        <v>0</v>
      </c>
      <c r="D24" s="36">
        <v>0</v>
      </c>
      <c r="E24" s="36">
        <v>0</v>
      </c>
      <c r="F24" s="36">
        <v>0</v>
      </c>
      <c r="G24" s="36">
        <v>0</v>
      </c>
      <c r="H24" s="36">
        <v>0</v>
      </c>
      <c r="I24" s="36">
        <v>0</v>
      </c>
      <c r="J24" s="36">
        <v>0</v>
      </c>
      <c r="K24" s="36">
        <v>0</v>
      </c>
      <c r="L24" s="718">
        <f t="shared" si="0"/>
        <v>0</v>
      </c>
      <c r="M24" s="37">
        <v>0</v>
      </c>
      <c r="N24" s="37">
        <v>0</v>
      </c>
      <c r="O24" s="37">
        <v>0</v>
      </c>
      <c r="P24" s="37">
        <v>0</v>
      </c>
      <c r="Q24" s="37">
        <v>0</v>
      </c>
      <c r="R24" s="37">
        <v>0</v>
      </c>
      <c r="S24" s="37">
        <v>0</v>
      </c>
      <c r="T24" s="37">
        <v>0</v>
      </c>
      <c r="U24" s="37">
        <v>0</v>
      </c>
      <c r="V24" s="37">
        <v>0</v>
      </c>
      <c r="W24" s="37">
        <v>0</v>
      </c>
      <c r="X24" s="37">
        <v>0</v>
      </c>
      <c r="Y24" s="37">
        <v>0</v>
      </c>
      <c r="Z24" s="719">
        <f t="shared" si="1"/>
        <v>0</v>
      </c>
    </row>
    <row r="25" spans="1:26" ht="13.15" x14ac:dyDescent="0.35">
      <c r="A25" s="589" t="s">
        <v>323</v>
      </c>
      <c r="B25" s="316" t="s">
        <v>324</v>
      </c>
      <c r="C25" s="35">
        <v>0</v>
      </c>
      <c r="D25" s="36">
        <v>0</v>
      </c>
      <c r="E25" s="36">
        <v>0</v>
      </c>
      <c r="F25" s="36">
        <v>0</v>
      </c>
      <c r="G25" s="36">
        <v>0</v>
      </c>
      <c r="H25" s="36">
        <v>0</v>
      </c>
      <c r="I25" s="36">
        <v>0</v>
      </c>
      <c r="J25" s="36">
        <v>0</v>
      </c>
      <c r="K25" s="36">
        <v>0</v>
      </c>
      <c r="L25" s="718">
        <f t="shared" si="0"/>
        <v>0</v>
      </c>
      <c r="M25" s="37">
        <v>0</v>
      </c>
      <c r="N25" s="37">
        <v>0</v>
      </c>
      <c r="O25" s="37">
        <v>0</v>
      </c>
      <c r="P25" s="37">
        <v>0</v>
      </c>
      <c r="Q25" s="37">
        <v>0</v>
      </c>
      <c r="R25" s="37">
        <v>0</v>
      </c>
      <c r="S25" s="37">
        <v>0</v>
      </c>
      <c r="T25" s="37">
        <v>0</v>
      </c>
      <c r="U25" s="37">
        <v>0</v>
      </c>
      <c r="V25" s="37">
        <v>0</v>
      </c>
      <c r="W25" s="37">
        <v>0</v>
      </c>
      <c r="X25" s="37">
        <v>0</v>
      </c>
      <c r="Y25" s="37">
        <v>0</v>
      </c>
      <c r="Z25" s="719">
        <f t="shared" si="1"/>
        <v>0</v>
      </c>
    </row>
    <row r="26" spans="1:26" ht="13.15" x14ac:dyDescent="0.35">
      <c r="A26" s="589" t="s">
        <v>325</v>
      </c>
      <c r="B26" s="316" t="s">
        <v>326</v>
      </c>
      <c r="C26" s="35">
        <v>0</v>
      </c>
      <c r="D26" s="36">
        <v>0</v>
      </c>
      <c r="E26" s="36">
        <v>0</v>
      </c>
      <c r="F26" s="36">
        <v>0</v>
      </c>
      <c r="G26" s="36">
        <v>0</v>
      </c>
      <c r="H26" s="36">
        <v>0</v>
      </c>
      <c r="I26" s="36">
        <v>0</v>
      </c>
      <c r="J26" s="36">
        <v>0</v>
      </c>
      <c r="K26" s="36">
        <v>0</v>
      </c>
      <c r="L26" s="718">
        <f t="shared" si="0"/>
        <v>0</v>
      </c>
      <c r="M26" s="37">
        <v>0</v>
      </c>
      <c r="N26" s="37">
        <v>0</v>
      </c>
      <c r="O26" s="37">
        <v>0</v>
      </c>
      <c r="P26" s="37">
        <v>0</v>
      </c>
      <c r="Q26" s="37">
        <v>0</v>
      </c>
      <c r="R26" s="37">
        <v>0</v>
      </c>
      <c r="S26" s="37">
        <v>0</v>
      </c>
      <c r="T26" s="37">
        <v>0</v>
      </c>
      <c r="U26" s="37">
        <v>0</v>
      </c>
      <c r="V26" s="37">
        <v>0</v>
      </c>
      <c r="W26" s="37">
        <v>0</v>
      </c>
      <c r="X26" s="37">
        <v>0</v>
      </c>
      <c r="Y26" s="37">
        <v>0</v>
      </c>
      <c r="Z26" s="719">
        <f t="shared" si="1"/>
        <v>0</v>
      </c>
    </row>
    <row r="27" spans="1:26" ht="13.15" x14ac:dyDescent="0.35">
      <c r="A27" s="589" t="s">
        <v>327</v>
      </c>
      <c r="B27" s="316" t="s">
        <v>328</v>
      </c>
      <c r="C27" s="35">
        <v>0</v>
      </c>
      <c r="D27" s="36">
        <v>0</v>
      </c>
      <c r="E27" s="36">
        <v>0</v>
      </c>
      <c r="F27" s="36">
        <v>0</v>
      </c>
      <c r="G27" s="36">
        <v>0</v>
      </c>
      <c r="H27" s="36">
        <v>0</v>
      </c>
      <c r="I27" s="36">
        <v>0</v>
      </c>
      <c r="J27" s="36">
        <v>0</v>
      </c>
      <c r="K27" s="36">
        <v>0</v>
      </c>
      <c r="L27" s="718">
        <f t="shared" si="0"/>
        <v>0</v>
      </c>
      <c r="M27" s="37">
        <v>0</v>
      </c>
      <c r="N27" s="37">
        <v>0</v>
      </c>
      <c r="O27" s="37">
        <v>0</v>
      </c>
      <c r="P27" s="37">
        <v>0</v>
      </c>
      <c r="Q27" s="37">
        <v>0</v>
      </c>
      <c r="R27" s="37">
        <v>0</v>
      </c>
      <c r="S27" s="37">
        <v>0</v>
      </c>
      <c r="T27" s="37">
        <v>0</v>
      </c>
      <c r="U27" s="37">
        <v>0</v>
      </c>
      <c r="V27" s="37">
        <v>0</v>
      </c>
      <c r="W27" s="37">
        <v>0</v>
      </c>
      <c r="X27" s="37">
        <v>0</v>
      </c>
      <c r="Y27" s="37">
        <v>0</v>
      </c>
      <c r="Z27" s="719">
        <f t="shared" si="1"/>
        <v>0</v>
      </c>
    </row>
    <row r="28" spans="1:26" ht="13.15" x14ac:dyDescent="0.35">
      <c r="A28" s="589" t="s">
        <v>329</v>
      </c>
      <c r="B28" s="316" t="s">
        <v>330</v>
      </c>
      <c r="C28" s="35">
        <v>0</v>
      </c>
      <c r="D28" s="36">
        <v>0</v>
      </c>
      <c r="E28" s="36">
        <v>0</v>
      </c>
      <c r="F28" s="36">
        <v>0</v>
      </c>
      <c r="G28" s="36">
        <v>0</v>
      </c>
      <c r="H28" s="36">
        <v>0</v>
      </c>
      <c r="I28" s="36">
        <v>0</v>
      </c>
      <c r="J28" s="36">
        <v>0</v>
      </c>
      <c r="K28" s="36">
        <v>0</v>
      </c>
      <c r="L28" s="718">
        <f t="shared" si="0"/>
        <v>0</v>
      </c>
      <c r="M28" s="37">
        <v>0</v>
      </c>
      <c r="N28" s="37">
        <v>0</v>
      </c>
      <c r="O28" s="37">
        <v>0</v>
      </c>
      <c r="P28" s="37">
        <v>0</v>
      </c>
      <c r="Q28" s="37">
        <v>0</v>
      </c>
      <c r="R28" s="37">
        <v>0</v>
      </c>
      <c r="S28" s="37">
        <v>0</v>
      </c>
      <c r="T28" s="37">
        <v>0</v>
      </c>
      <c r="U28" s="37">
        <v>0</v>
      </c>
      <c r="V28" s="37">
        <v>0</v>
      </c>
      <c r="W28" s="37">
        <v>0</v>
      </c>
      <c r="X28" s="37">
        <v>0</v>
      </c>
      <c r="Y28" s="37">
        <v>0</v>
      </c>
      <c r="Z28" s="719">
        <f t="shared" si="1"/>
        <v>0</v>
      </c>
    </row>
    <row r="29" spans="1:26" ht="13.15" x14ac:dyDescent="0.35">
      <c r="A29" s="589" t="s">
        <v>331</v>
      </c>
      <c r="B29" s="316" t="s">
        <v>332</v>
      </c>
      <c r="C29" s="35">
        <v>0</v>
      </c>
      <c r="D29" s="36">
        <v>0</v>
      </c>
      <c r="E29" s="36">
        <v>0</v>
      </c>
      <c r="F29" s="36">
        <v>0</v>
      </c>
      <c r="G29" s="36">
        <v>0</v>
      </c>
      <c r="H29" s="36">
        <v>0</v>
      </c>
      <c r="I29" s="36">
        <v>0</v>
      </c>
      <c r="J29" s="36">
        <v>0</v>
      </c>
      <c r="K29" s="36">
        <v>0</v>
      </c>
      <c r="L29" s="718">
        <f t="shared" si="0"/>
        <v>0</v>
      </c>
      <c r="M29" s="37">
        <v>0</v>
      </c>
      <c r="N29" s="37">
        <v>0</v>
      </c>
      <c r="O29" s="37">
        <v>0</v>
      </c>
      <c r="P29" s="37">
        <v>0</v>
      </c>
      <c r="Q29" s="37">
        <v>0</v>
      </c>
      <c r="R29" s="37">
        <v>0</v>
      </c>
      <c r="S29" s="37">
        <v>0</v>
      </c>
      <c r="T29" s="37">
        <v>0</v>
      </c>
      <c r="U29" s="37">
        <v>0</v>
      </c>
      <c r="V29" s="37">
        <v>0</v>
      </c>
      <c r="W29" s="37">
        <v>0</v>
      </c>
      <c r="X29" s="37">
        <v>0</v>
      </c>
      <c r="Y29" s="37">
        <v>0</v>
      </c>
      <c r="Z29" s="719">
        <f t="shared" si="1"/>
        <v>0</v>
      </c>
    </row>
    <row r="30" spans="1:26" ht="13.15" x14ac:dyDescent="0.35">
      <c r="A30" s="589" t="s">
        <v>333</v>
      </c>
      <c r="B30" s="316" t="s">
        <v>334</v>
      </c>
      <c r="C30" s="35">
        <v>0</v>
      </c>
      <c r="D30" s="36">
        <v>0</v>
      </c>
      <c r="E30" s="36">
        <v>0</v>
      </c>
      <c r="F30" s="36">
        <v>0</v>
      </c>
      <c r="G30" s="36">
        <v>0</v>
      </c>
      <c r="H30" s="36">
        <v>0</v>
      </c>
      <c r="I30" s="36">
        <v>0</v>
      </c>
      <c r="J30" s="36">
        <v>0</v>
      </c>
      <c r="K30" s="36">
        <v>0</v>
      </c>
      <c r="L30" s="718">
        <f t="shared" si="0"/>
        <v>0</v>
      </c>
      <c r="M30" s="37">
        <v>0</v>
      </c>
      <c r="N30" s="37">
        <v>0</v>
      </c>
      <c r="O30" s="37">
        <v>0</v>
      </c>
      <c r="P30" s="37">
        <v>0</v>
      </c>
      <c r="Q30" s="37">
        <v>0</v>
      </c>
      <c r="R30" s="37">
        <v>0</v>
      </c>
      <c r="S30" s="37">
        <v>0</v>
      </c>
      <c r="T30" s="37">
        <v>0</v>
      </c>
      <c r="U30" s="37">
        <v>0</v>
      </c>
      <c r="V30" s="37">
        <v>0</v>
      </c>
      <c r="W30" s="37">
        <v>0</v>
      </c>
      <c r="X30" s="37">
        <v>0</v>
      </c>
      <c r="Y30" s="37">
        <v>0</v>
      </c>
      <c r="Z30" s="719">
        <f t="shared" si="1"/>
        <v>0</v>
      </c>
    </row>
    <row r="31" spans="1:26" ht="13.15" x14ac:dyDescent="0.35">
      <c r="A31" s="589" t="s">
        <v>335</v>
      </c>
      <c r="B31" s="316" t="s">
        <v>336</v>
      </c>
      <c r="C31" s="35">
        <v>0</v>
      </c>
      <c r="D31" s="36">
        <v>0</v>
      </c>
      <c r="E31" s="36">
        <v>0</v>
      </c>
      <c r="F31" s="36">
        <v>0</v>
      </c>
      <c r="G31" s="36">
        <v>0</v>
      </c>
      <c r="H31" s="36">
        <v>0</v>
      </c>
      <c r="I31" s="36">
        <v>0</v>
      </c>
      <c r="J31" s="36">
        <v>0</v>
      </c>
      <c r="K31" s="36">
        <v>0</v>
      </c>
      <c r="L31" s="718">
        <f t="shared" si="0"/>
        <v>0</v>
      </c>
      <c r="M31" s="37">
        <v>0</v>
      </c>
      <c r="N31" s="37">
        <v>0</v>
      </c>
      <c r="O31" s="37">
        <v>0</v>
      </c>
      <c r="P31" s="37">
        <v>0</v>
      </c>
      <c r="Q31" s="37">
        <v>0</v>
      </c>
      <c r="R31" s="37">
        <v>0</v>
      </c>
      <c r="S31" s="37">
        <v>0</v>
      </c>
      <c r="T31" s="37">
        <v>0</v>
      </c>
      <c r="U31" s="37">
        <v>0</v>
      </c>
      <c r="V31" s="37">
        <v>0</v>
      </c>
      <c r="W31" s="37">
        <v>0</v>
      </c>
      <c r="X31" s="37">
        <v>0</v>
      </c>
      <c r="Y31" s="37">
        <v>0</v>
      </c>
      <c r="Z31" s="719">
        <f t="shared" si="1"/>
        <v>0</v>
      </c>
    </row>
    <row r="32" spans="1:26" ht="13.15" x14ac:dyDescent="0.35">
      <c r="A32" s="589" t="s">
        <v>337</v>
      </c>
      <c r="B32" s="316" t="s">
        <v>338</v>
      </c>
      <c r="C32" s="35">
        <v>0</v>
      </c>
      <c r="D32" s="36">
        <v>0</v>
      </c>
      <c r="E32" s="36">
        <v>0</v>
      </c>
      <c r="F32" s="36">
        <v>0</v>
      </c>
      <c r="G32" s="36">
        <v>0</v>
      </c>
      <c r="H32" s="36">
        <v>0</v>
      </c>
      <c r="I32" s="36">
        <v>0</v>
      </c>
      <c r="J32" s="36">
        <v>0</v>
      </c>
      <c r="K32" s="36">
        <v>0</v>
      </c>
      <c r="L32" s="718">
        <f t="shared" si="0"/>
        <v>0</v>
      </c>
      <c r="M32" s="37">
        <v>0</v>
      </c>
      <c r="N32" s="37">
        <v>0</v>
      </c>
      <c r="O32" s="37">
        <v>0</v>
      </c>
      <c r="P32" s="37">
        <v>0</v>
      </c>
      <c r="Q32" s="37">
        <v>0</v>
      </c>
      <c r="R32" s="37">
        <v>0</v>
      </c>
      <c r="S32" s="37">
        <v>0</v>
      </c>
      <c r="T32" s="37">
        <v>0</v>
      </c>
      <c r="U32" s="37">
        <v>0</v>
      </c>
      <c r="V32" s="37">
        <v>0</v>
      </c>
      <c r="W32" s="37">
        <v>0</v>
      </c>
      <c r="X32" s="37">
        <v>0</v>
      </c>
      <c r="Y32" s="37">
        <v>0</v>
      </c>
      <c r="Z32" s="719">
        <f t="shared" si="1"/>
        <v>0</v>
      </c>
    </row>
    <row r="33" spans="1:26" ht="13.15" x14ac:dyDescent="0.35">
      <c r="A33" s="589" t="s">
        <v>339</v>
      </c>
      <c r="B33" s="316" t="s">
        <v>340</v>
      </c>
      <c r="C33" s="35">
        <v>0</v>
      </c>
      <c r="D33" s="36">
        <v>0</v>
      </c>
      <c r="E33" s="36">
        <v>0</v>
      </c>
      <c r="F33" s="36">
        <v>0</v>
      </c>
      <c r="G33" s="36">
        <v>0</v>
      </c>
      <c r="H33" s="36">
        <v>0</v>
      </c>
      <c r="I33" s="36">
        <v>0</v>
      </c>
      <c r="J33" s="36">
        <v>0</v>
      </c>
      <c r="K33" s="36">
        <v>0</v>
      </c>
      <c r="L33" s="718">
        <f t="shared" si="0"/>
        <v>0</v>
      </c>
      <c r="M33" s="37">
        <v>0</v>
      </c>
      <c r="N33" s="37">
        <v>0</v>
      </c>
      <c r="O33" s="37">
        <v>0</v>
      </c>
      <c r="P33" s="37">
        <v>0</v>
      </c>
      <c r="Q33" s="37">
        <v>0</v>
      </c>
      <c r="R33" s="37">
        <v>0</v>
      </c>
      <c r="S33" s="37">
        <v>0</v>
      </c>
      <c r="T33" s="37">
        <v>0</v>
      </c>
      <c r="U33" s="37">
        <v>0</v>
      </c>
      <c r="V33" s="37">
        <v>0</v>
      </c>
      <c r="W33" s="37">
        <v>0</v>
      </c>
      <c r="X33" s="37">
        <v>0</v>
      </c>
      <c r="Y33" s="37">
        <v>0</v>
      </c>
      <c r="Z33" s="719">
        <f t="shared" si="1"/>
        <v>0</v>
      </c>
    </row>
    <row r="34" spans="1:26" ht="13.15" x14ac:dyDescent="0.35">
      <c r="A34" s="589" t="s">
        <v>341</v>
      </c>
      <c r="B34" s="316" t="s">
        <v>342</v>
      </c>
      <c r="C34" s="35">
        <v>0</v>
      </c>
      <c r="D34" s="36">
        <v>0</v>
      </c>
      <c r="E34" s="36">
        <v>0</v>
      </c>
      <c r="F34" s="36">
        <v>0</v>
      </c>
      <c r="G34" s="36">
        <v>0</v>
      </c>
      <c r="H34" s="36">
        <v>0</v>
      </c>
      <c r="I34" s="36">
        <v>0</v>
      </c>
      <c r="J34" s="36">
        <v>0</v>
      </c>
      <c r="K34" s="36">
        <v>0</v>
      </c>
      <c r="L34" s="718">
        <f t="shared" si="0"/>
        <v>0</v>
      </c>
      <c r="M34" s="37">
        <v>0</v>
      </c>
      <c r="N34" s="37">
        <v>0</v>
      </c>
      <c r="O34" s="37">
        <v>0</v>
      </c>
      <c r="P34" s="37">
        <v>0</v>
      </c>
      <c r="Q34" s="37">
        <v>0</v>
      </c>
      <c r="R34" s="37">
        <v>0</v>
      </c>
      <c r="S34" s="37">
        <v>0</v>
      </c>
      <c r="T34" s="37">
        <v>0</v>
      </c>
      <c r="U34" s="37">
        <v>0</v>
      </c>
      <c r="V34" s="37">
        <v>0</v>
      </c>
      <c r="W34" s="37">
        <v>0</v>
      </c>
      <c r="X34" s="37">
        <v>0</v>
      </c>
      <c r="Y34" s="37">
        <v>0</v>
      </c>
      <c r="Z34" s="719">
        <f t="shared" si="1"/>
        <v>0</v>
      </c>
    </row>
    <row r="35" spans="1:26" ht="13.15" x14ac:dyDescent="0.35">
      <c r="A35" s="589" t="s">
        <v>343</v>
      </c>
      <c r="B35" s="316" t="s">
        <v>344</v>
      </c>
      <c r="C35" s="35">
        <v>0</v>
      </c>
      <c r="D35" s="36">
        <v>0</v>
      </c>
      <c r="E35" s="36">
        <v>0</v>
      </c>
      <c r="F35" s="36">
        <v>0</v>
      </c>
      <c r="G35" s="36">
        <v>0</v>
      </c>
      <c r="H35" s="36">
        <v>0</v>
      </c>
      <c r="I35" s="36">
        <v>0</v>
      </c>
      <c r="J35" s="36">
        <v>0</v>
      </c>
      <c r="K35" s="36">
        <v>0</v>
      </c>
      <c r="L35" s="718">
        <f t="shared" si="0"/>
        <v>0</v>
      </c>
      <c r="M35" s="37">
        <v>0</v>
      </c>
      <c r="N35" s="37">
        <v>0</v>
      </c>
      <c r="O35" s="37">
        <v>0</v>
      </c>
      <c r="P35" s="37">
        <v>0</v>
      </c>
      <c r="Q35" s="37">
        <v>0</v>
      </c>
      <c r="R35" s="37">
        <v>0</v>
      </c>
      <c r="S35" s="37">
        <v>0</v>
      </c>
      <c r="T35" s="37">
        <v>0</v>
      </c>
      <c r="U35" s="37">
        <v>0</v>
      </c>
      <c r="V35" s="37">
        <v>0</v>
      </c>
      <c r="W35" s="37">
        <v>0</v>
      </c>
      <c r="X35" s="37">
        <v>0</v>
      </c>
      <c r="Y35" s="37">
        <v>0</v>
      </c>
      <c r="Z35" s="719">
        <f t="shared" si="1"/>
        <v>0</v>
      </c>
    </row>
    <row r="36" spans="1:26" ht="13.15" x14ac:dyDescent="0.35">
      <c r="A36" s="589" t="s">
        <v>345</v>
      </c>
      <c r="B36" s="316" t="s">
        <v>346</v>
      </c>
      <c r="C36" s="35">
        <v>0</v>
      </c>
      <c r="D36" s="36">
        <v>0</v>
      </c>
      <c r="E36" s="36">
        <v>0</v>
      </c>
      <c r="F36" s="36">
        <v>0</v>
      </c>
      <c r="G36" s="36">
        <v>0</v>
      </c>
      <c r="H36" s="36">
        <v>0</v>
      </c>
      <c r="I36" s="36">
        <v>0</v>
      </c>
      <c r="J36" s="36">
        <v>0</v>
      </c>
      <c r="K36" s="36">
        <v>0</v>
      </c>
      <c r="L36" s="718">
        <f t="shared" si="0"/>
        <v>0</v>
      </c>
      <c r="M36" s="37">
        <v>0</v>
      </c>
      <c r="N36" s="37">
        <v>0</v>
      </c>
      <c r="O36" s="37">
        <v>0</v>
      </c>
      <c r="P36" s="37">
        <v>0</v>
      </c>
      <c r="Q36" s="37">
        <v>0</v>
      </c>
      <c r="R36" s="37">
        <v>0</v>
      </c>
      <c r="S36" s="37">
        <v>0</v>
      </c>
      <c r="T36" s="37">
        <v>0</v>
      </c>
      <c r="U36" s="37">
        <v>0</v>
      </c>
      <c r="V36" s="37">
        <v>0</v>
      </c>
      <c r="W36" s="37">
        <v>0</v>
      </c>
      <c r="X36" s="37">
        <v>0</v>
      </c>
      <c r="Y36" s="37">
        <v>0</v>
      </c>
      <c r="Z36" s="719">
        <f t="shared" si="1"/>
        <v>0</v>
      </c>
    </row>
    <row r="37" spans="1:26" ht="13.15" x14ac:dyDescent="0.35">
      <c r="A37" s="589" t="s">
        <v>347</v>
      </c>
      <c r="B37" s="316" t="s">
        <v>348</v>
      </c>
      <c r="C37" s="35">
        <v>0</v>
      </c>
      <c r="D37" s="36">
        <v>0</v>
      </c>
      <c r="E37" s="36">
        <v>0</v>
      </c>
      <c r="F37" s="36">
        <v>0</v>
      </c>
      <c r="G37" s="36">
        <v>0</v>
      </c>
      <c r="H37" s="36">
        <v>0</v>
      </c>
      <c r="I37" s="36">
        <v>0</v>
      </c>
      <c r="J37" s="36">
        <v>0</v>
      </c>
      <c r="K37" s="36">
        <v>0</v>
      </c>
      <c r="L37" s="718">
        <f t="shared" si="0"/>
        <v>0</v>
      </c>
      <c r="M37" s="37">
        <v>0</v>
      </c>
      <c r="N37" s="37">
        <v>0</v>
      </c>
      <c r="O37" s="37">
        <v>0</v>
      </c>
      <c r="P37" s="37">
        <v>0</v>
      </c>
      <c r="Q37" s="37">
        <v>0</v>
      </c>
      <c r="R37" s="37">
        <v>0</v>
      </c>
      <c r="S37" s="37">
        <v>0</v>
      </c>
      <c r="T37" s="37">
        <v>0</v>
      </c>
      <c r="U37" s="37">
        <v>0</v>
      </c>
      <c r="V37" s="37">
        <v>0</v>
      </c>
      <c r="W37" s="37">
        <v>0</v>
      </c>
      <c r="X37" s="37">
        <v>0</v>
      </c>
      <c r="Y37" s="37">
        <v>0</v>
      </c>
      <c r="Z37" s="719">
        <f t="shared" si="1"/>
        <v>0</v>
      </c>
    </row>
    <row r="38" spans="1:26" ht="13.15" x14ac:dyDescent="0.35">
      <c r="A38" s="589" t="s">
        <v>349</v>
      </c>
      <c r="B38" s="316" t="s">
        <v>350</v>
      </c>
      <c r="C38" s="35">
        <v>0</v>
      </c>
      <c r="D38" s="36">
        <v>0</v>
      </c>
      <c r="E38" s="36">
        <v>0</v>
      </c>
      <c r="F38" s="36">
        <v>0</v>
      </c>
      <c r="G38" s="36">
        <v>0</v>
      </c>
      <c r="H38" s="36">
        <v>0</v>
      </c>
      <c r="I38" s="36">
        <v>0</v>
      </c>
      <c r="J38" s="36">
        <v>0</v>
      </c>
      <c r="K38" s="36">
        <v>0</v>
      </c>
      <c r="L38" s="718">
        <f t="shared" si="0"/>
        <v>0</v>
      </c>
      <c r="M38" s="37">
        <v>0</v>
      </c>
      <c r="N38" s="37">
        <v>0</v>
      </c>
      <c r="O38" s="37">
        <v>0</v>
      </c>
      <c r="P38" s="37">
        <v>0</v>
      </c>
      <c r="Q38" s="37">
        <v>0</v>
      </c>
      <c r="R38" s="37">
        <v>0</v>
      </c>
      <c r="S38" s="37">
        <v>0</v>
      </c>
      <c r="T38" s="37">
        <v>0</v>
      </c>
      <c r="U38" s="37">
        <v>0</v>
      </c>
      <c r="V38" s="37">
        <v>0</v>
      </c>
      <c r="W38" s="37">
        <v>0</v>
      </c>
      <c r="X38" s="37">
        <v>0</v>
      </c>
      <c r="Y38" s="37">
        <v>0</v>
      </c>
      <c r="Z38" s="719">
        <f t="shared" si="1"/>
        <v>0</v>
      </c>
    </row>
    <row r="39" spans="1:26" ht="13.15" x14ac:dyDescent="0.35">
      <c r="A39" s="589" t="s">
        <v>351</v>
      </c>
      <c r="B39" s="316" t="s">
        <v>352</v>
      </c>
      <c r="C39" s="35">
        <v>0</v>
      </c>
      <c r="D39" s="36">
        <v>0</v>
      </c>
      <c r="E39" s="36">
        <v>0</v>
      </c>
      <c r="F39" s="36">
        <v>0</v>
      </c>
      <c r="G39" s="36">
        <v>0</v>
      </c>
      <c r="H39" s="36">
        <v>0</v>
      </c>
      <c r="I39" s="36">
        <v>0</v>
      </c>
      <c r="J39" s="36">
        <v>0</v>
      </c>
      <c r="K39" s="36">
        <v>0</v>
      </c>
      <c r="L39" s="718">
        <f t="shared" si="0"/>
        <v>0</v>
      </c>
      <c r="M39" s="37">
        <v>0</v>
      </c>
      <c r="N39" s="37">
        <v>0</v>
      </c>
      <c r="O39" s="37">
        <v>0</v>
      </c>
      <c r="P39" s="37">
        <v>0</v>
      </c>
      <c r="Q39" s="37">
        <v>0</v>
      </c>
      <c r="R39" s="37">
        <v>0</v>
      </c>
      <c r="S39" s="37">
        <v>0</v>
      </c>
      <c r="T39" s="37">
        <v>0</v>
      </c>
      <c r="U39" s="37">
        <v>0</v>
      </c>
      <c r="V39" s="37">
        <v>0</v>
      </c>
      <c r="W39" s="37">
        <v>0</v>
      </c>
      <c r="X39" s="37">
        <v>0</v>
      </c>
      <c r="Y39" s="37">
        <v>0</v>
      </c>
      <c r="Z39" s="719">
        <f t="shared" si="1"/>
        <v>0</v>
      </c>
    </row>
    <row r="40" spans="1:26" ht="13.15" x14ac:dyDescent="0.35">
      <c r="A40" s="589" t="s">
        <v>353</v>
      </c>
      <c r="B40" s="316" t="s">
        <v>354</v>
      </c>
      <c r="C40" s="35">
        <v>0</v>
      </c>
      <c r="D40" s="36">
        <v>0</v>
      </c>
      <c r="E40" s="36">
        <v>0</v>
      </c>
      <c r="F40" s="36">
        <v>0</v>
      </c>
      <c r="G40" s="36">
        <v>0</v>
      </c>
      <c r="H40" s="36">
        <v>0</v>
      </c>
      <c r="I40" s="36">
        <v>0</v>
      </c>
      <c r="J40" s="36">
        <v>0</v>
      </c>
      <c r="K40" s="36">
        <v>0</v>
      </c>
      <c r="L40" s="718">
        <f t="shared" si="0"/>
        <v>0</v>
      </c>
      <c r="M40" s="37">
        <v>0</v>
      </c>
      <c r="N40" s="37">
        <v>0</v>
      </c>
      <c r="O40" s="37">
        <v>0</v>
      </c>
      <c r="P40" s="37">
        <v>0</v>
      </c>
      <c r="Q40" s="37">
        <v>0</v>
      </c>
      <c r="R40" s="37">
        <v>0</v>
      </c>
      <c r="S40" s="37">
        <v>0</v>
      </c>
      <c r="T40" s="37">
        <v>0</v>
      </c>
      <c r="U40" s="37">
        <v>0</v>
      </c>
      <c r="V40" s="37">
        <v>0</v>
      </c>
      <c r="W40" s="37">
        <v>0</v>
      </c>
      <c r="X40" s="37">
        <v>0</v>
      </c>
      <c r="Y40" s="37">
        <v>0</v>
      </c>
      <c r="Z40" s="719">
        <f t="shared" si="1"/>
        <v>0</v>
      </c>
    </row>
    <row r="41" spans="1:26" ht="13.15" x14ac:dyDescent="0.35">
      <c r="A41" s="589" t="s">
        <v>355</v>
      </c>
      <c r="B41" s="316" t="s">
        <v>356</v>
      </c>
      <c r="C41" s="35">
        <v>0</v>
      </c>
      <c r="D41" s="36">
        <v>0</v>
      </c>
      <c r="E41" s="36">
        <v>0</v>
      </c>
      <c r="F41" s="36">
        <v>0</v>
      </c>
      <c r="G41" s="36">
        <v>0</v>
      </c>
      <c r="H41" s="36">
        <v>0</v>
      </c>
      <c r="I41" s="36">
        <v>0</v>
      </c>
      <c r="J41" s="36">
        <v>0</v>
      </c>
      <c r="K41" s="36">
        <v>0</v>
      </c>
      <c r="L41" s="718">
        <f t="shared" si="0"/>
        <v>0</v>
      </c>
      <c r="M41" s="37">
        <v>0</v>
      </c>
      <c r="N41" s="37">
        <v>0</v>
      </c>
      <c r="O41" s="37">
        <v>0</v>
      </c>
      <c r="P41" s="37">
        <v>0</v>
      </c>
      <c r="Q41" s="37">
        <v>0</v>
      </c>
      <c r="R41" s="37">
        <v>0</v>
      </c>
      <c r="S41" s="37">
        <v>0</v>
      </c>
      <c r="T41" s="37">
        <v>0</v>
      </c>
      <c r="U41" s="37">
        <v>0</v>
      </c>
      <c r="V41" s="37">
        <v>0</v>
      </c>
      <c r="W41" s="37">
        <v>0</v>
      </c>
      <c r="X41" s="37">
        <v>0</v>
      </c>
      <c r="Y41" s="37">
        <v>0</v>
      </c>
      <c r="Z41" s="719">
        <f t="shared" si="1"/>
        <v>0</v>
      </c>
    </row>
    <row r="42" spans="1:26" ht="13.15" x14ac:dyDescent="0.35">
      <c r="A42" s="589" t="s">
        <v>357</v>
      </c>
      <c r="B42" s="316" t="s">
        <v>358</v>
      </c>
      <c r="C42" s="35">
        <v>0</v>
      </c>
      <c r="D42" s="36">
        <v>0</v>
      </c>
      <c r="E42" s="36">
        <v>0</v>
      </c>
      <c r="F42" s="36">
        <v>0</v>
      </c>
      <c r="G42" s="36">
        <v>0</v>
      </c>
      <c r="H42" s="36">
        <v>0</v>
      </c>
      <c r="I42" s="36">
        <v>0</v>
      </c>
      <c r="J42" s="36">
        <v>0</v>
      </c>
      <c r="K42" s="36">
        <v>0</v>
      </c>
      <c r="L42" s="718">
        <f t="shared" si="0"/>
        <v>0</v>
      </c>
      <c r="M42" s="37">
        <v>0</v>
      </c>
      <c r="N42" s="37">
        <v>0</v>
      </c>
      <c r="O42" s="37">
        <v>0</v>
      </c>
      <c r="P42" s="37">
        <v>0</v>
      </c>
      <c r="Q42" s="37">
        <v>0</v>
      </c>
      <c r="R42" s="37">
        <v>0</v>
      </c>
      <c r="S42" s="37">
        <v>0</v>
      </c>
      <c r="T42" s="37">
        <v>0</v>
      </c>
      <c r="U42" s="37">
        <v>0</v>
      </c>
      <c r="V42" s="37">
        <v>0</v>
      </c>
      <c r="W42" s="37">
        <v>0</v>
      </c>
      <c r="X42" s="37">
        <v>0</v>
      </c>
      <c r="Y42" s="37">
        <v>0</v>
      </c>
      <c r="Z42" s="719">
        <f t="shared" si="1"/>
        <v>0</v>
      </c>
    </row>
    <row r="43" spans="1:26" ht="13.15" x14ac:dyDescent="0.35">
      <c r="A43" s="589" t="s">
        <v>359</v>
      </c>
      <c r="B43" s="316" t="s">
        <v>360</v>
      </c>
      <c r="C43" s="35">
        <v>0</v>
      </c>
      <c r="D43" s="36">
        <v>0</v>
      </c>
      <c r="E43" s="36">
        <v>0</v>
      </c>
      <c r="F43" s="36">
        <v>0</v>
      </c>
      <c r="G43" s="36">
        <v>0</v>
      </c>
      <c r="H43" s="36">
        <v>0</v>
      </c>
      <c r="I43" s="36">
        <v>0</v>
      </c>
      <c r="J43" s="36">
        <v>0</v>
      </c>
      <c r="K43" s="36">
        <v>0</v>
      </c>
      <c r="L43" s="718">
        <f t="shared" si="0"/>
        <v>0</v>
      </c>
      <c r="M43" s="37">
        <v>0</v>
      </c>
      <c r="N43" s="37">
        <v>0</v>
      </c>
      <c r="O43" s="37">
        <v>0</v>
      </c>
      <c r="P43" s="37">
        <v>0</v>
      </c>
      <c r="Q43" s="37">
        <v>0</v>
      </c>
      <c r="R43" s="37">
        <v>0</v>
      </c>
      <c r="S43" s="37">
        <v>0</v>
      </c>
      <c r="T43" s="37">
        <v>0</v>
      </c>
      <c r="U43" s="37">
        <v>0</v>
      </c>
      <c r="V43" s="37">
        <v>0</v>
      </c>
      <c r="W43" s="37">
        <v>0</v>
      </c>
      <c r="X43" s="37">
        <v>0</v>
      </c>
      <c r="Y43" s="37">
        <v>0</v>
      </c>
      <c r="Z43" s="719">
        <f t="shared" si="1"/>
        <v>0</v>
      </c>
    </row>
    <row r="44" spans="1:26" ht="13.15" x14ac:dyDescent="0.35">
      <c r="A44" s="589" t="s">
        <v>361</v>
      </c>
      <c r="B44" s="316" t="s">
        <v>362</v>
      </c>
      <c r="C44" s="35">
        <v>0</v>
      </c>
      <c r="D44" s="36">
        <v>0</v>
      </c>
      <c r="E44" s="36">
        <v>0</v>
      </c>
      <c r="F44" s="36">
        <v>0</v>
      </c>
      <c r="G44" s="36">
        <v>0</v>
      </c>
      <c r="H44" s="36">
        <v>0</v>
      </c>
      <c r="I44" s="36">
        <v>0</v>
      </c>
      <c r="J44" s="36">
        <v>0</v>
      </c>
      <c r="K44" s="36">
        <v>0</v>
      </c>
      <c r="L44" s="718">
        <f t="shared" si="0"/>
        <v>0</v>
      </c>
      <c r="M44" s="37">
        <v>0</v>
      </c>
      <c r="N44" s="37">
        <v>0</v>
      </c>
      <c r="O44" s="37">
        <v>0</v>
      </c>
      <c r="P44" s="37">
        <v>0</v>
      </c>
      <c r="Q44" s="37">
        <v>0</v>
      </c>
      <c r="R44" s="37">
        <v>0</v>
      </c>
      <c r="S44" s="37">
        <v>0</v>
      </c>
      <c r="T44" s="37">
        <v>0</v>
      </c>
      <c r="U44" s="37">
        <v>0</v>
      </c>
      <c r="V44" s="37">
        <v>0</v>
      </c>
      <c r="W44" s="37">
        <v>0</v>
      </c>
      <c r="X44" s="37">
        <v>0</v>
      </c>
      <c r="Y44" s="37">
        <v>0</v>
      </c>
      <c r="Z44" s="719">
        <f t="shared" si="1"/>
        <v>0</v>
      </c>
    </row>
    <row r="45" spans="1:26" ht="13.15" x14ac:dyDescent="0.35">
      <c r="A45" s="589" t="s">
        <v>363</v>
      </c>
      <c r="B45" s="316" t="s">
        <v>364</v>
      </c>
      <c r="C45" s="35">
        <v>0</v>
      </c>
      <c r="D45" s="36">
        <v>0</v>
      </c>
      <c r="E45" s="36">
        <v>0</v>
      </c>
      <c r="F45" s="36">
        <v>0</v>
      </c>
      <c r="G45" s="36">
        <v>0</v>
      </c>
      <c r="H45" s="36">
        <v>0</v>
      </c>
      <c r="I45" s="36">
        <v>0</v>
      </c>
      <c r="J45" s="36">
        <v>0</v>
      </c>
      <c r="K45" s="36">
        <v>0</v>
      </c>
      <c r="L45" s="718">
        <f t="shared" si="0"/>
        <v>0</v>
      </c>
      <c r="M45" s="37">
        <v>0</v>
      </c>
      <c r="N45" s="37">
        <v>0</v>
      </c>
      <c r="O45" s="37">
        <v>0</v>
      </c>
      <c r="P45" s="37">
        <v>0</v>
      </c>
      <c r="Q45" s="37">
        <v>0</v>
      </c>
      <c r="R45" s="37">
        <v>0</v>
      </c>
      <c r="S45" s="37">
        <v>0</v>
      </c>
      <c r="T45" s="37">
        <v>0</v>
      </c>
      <c r="U45" s="37">
        <v>0</v>
      </c>
      <c r="V45" s="37">
        <v>0</v>
      </c>
      <c r="W45" s="37">
        <v>0</v>
      </c>
      <c r="X45" s="37">
        <v>0</v>
      </c>
      <c r="Y45" s="37">
        <v>0</v>
      </c>
      <c r="Z45" s="719">
        <f t="shared" si="1"/>
        <v>0</v>
      </c>
    </row>
    <row r="46" spans="1:26" ht="13.15" x14ac:dyDescent="0.35">
      <c r="A46" s="589" t="s">
        <v>365</v>
      </c>
      <c r="B46" s="316" t="s">
        <v>366</v>
      </c>
      <c r="C46" s="35">
        <v>0</v>
      </c>
      <c r="D46" s="36">
        <v>0</v>
      </c>
      <c r="E46" s="36">
        <v>0</v>
      </c>
      <c r="F46" s="36">
        <v>0</v>
      </c>
      <c r="G46" s="36">
        <v>0</v>
      </c>
      <c r="H46" s="36">
        <v>0</v>
      </c>
      <c r="I46" s="36">
        <v>0</v>
      </c>
      <c r="J46" s="36">
        <v>0</v>
      </c>
      <c r="K46" s="36">
        <v>0</v>
      </c>
      <c r="L46" s="718">
        <f t="shared" si="0"/>
        <v>0</v>
      </c>
      <c r="M46" s="37">
        <v>0</v>
      </c>
      <c r="N46" s="37">
        <v>0</v>
      </c>
      <c r="O46" s="37">
        <v>0</v>
      </c>
      <c r="P46" s="37">
        <v>0</v>
      </c>
      <c r="Q46" s="37">
        <v>0</v>
      </c>
      <c r="R46" s="37">
        <v>0</v>
      </c>
      <c r="S46" s="37">
        <v>0</v>
      </c>
      <c r="T46" s="37">
        <v>0</v>
      </c>
      <c r="U46" s="37">
        <v>0</v>
      </c>
      <c r="V46" s="37">
        <v>0</v>
      </c>
      <c r="W46" s="37">
        <v>0</v>
      </c>
      <c r="X46" s="37">
        <v>0</v>
      </c>
      <c r="Y46" s="37">
        <v>0</v>
      </c>
      <c r="Z46" s="719">
        <f t="shared" si="1"/>
        <v>0</v>
      </c>
    </row>
    <row r="47" spans="1:26" ht="13.15" x14ac:dyDescent="0.35">
      <c r="A47" s="589" t="s">
        <v>367</v>
      </c>
      <c r="B47" s="316" t="s">
        <v>368</v>
      </c>
      <c r="C47" s="35">
        <v>0</v>
      </c>
      <c r="D47" s="36">
        <v>0</v>
      </c>
      <c r="E47" s="36">
        <v>0</v>
      </c>
      <c r="F47" s="36">
        <v>0</v>
      </c>
      <c r="G47" s="36">
        <v>0</v>
      </c>
      <c r="H47" s="36">
        <v>0</v>
      </c>
      <c r="I47" s="36">
        <v>0</v>
      </c>
      <c r="J47" s="36">
        <v>0</v>
      </c>
      <c r="K47" s="36">
        <v>0</v>
      </c>
      <c r="L47" s="718">
        <f t="shared" si="0"/>
        <v>0</v>
      </c>
      <c r="M47" s="37">
        <v>0</v>
      </c>
      <c r="N47" s="37">
        <v>0</v>
      </c>
      <c r="O47" s="37">
        <v>0</v>
      </c>
      <c r="P47" s="37">
        <v>0</v>
      </c>
      <c r="Q47" s="37">
        <v>0</v>
      </c>
      <c r="R47" s="37">
        <v>0</v>
      </c>
      <c r="S47" s="37">
        <v>0</v>
      </c>
      <c r="T47" s="37">
        <v>0</v>
      </c>
      <c r="U47" s="37">
        <v>0</v>
      </c>
      <c r="V47" s="37">
        <v>0</v>
      </c>
      <c r="W47" s="37">
        <v>0</v>
      </c>
      <c r="X47" s="37">
        <v>0</v>
      </c>
      <c r="Y47" s="37">
        <v>0</v>
      </c>
      <c r="Z47" s="719">
        <f t="shared" si="1"/>
        <v>0</v>
      </c>
    </row>
    <row r="48" spans="1:26" ht="13.15" x14ac:dyDescent="0.35">
      <c r="A48" s="589" t="s">
        <v>369</v>
      </c>
      <c r="B48" s="316" t="s">
        <v>370</v>
      </c>
      <c r="C48" s="35">
        <v>0</v>
      </c>
      <c r="D48" s="36">
        <v>0</v>
      </c>
      <c r="E48" s="36">
        <v>0</v>
      </c>
      <c r="F48" s="36">
        <v>0</v>
      </c>
      <c r="G48" s="36">
        <v>0</v>
      </c>
      <c r="H48" s="36">
        <v>0</v>
      </c>
      <c r="I48" s="36">
        <v>0</v>
      </c>
      <c r="J48" s="36">
        <v>0</v>
      </c>
      <c r="K48" s="36">
        <v>0</v>
      </c>
      <c r="L48" s="718">
        <f t="shared" si="0"/>
        <v>0</v>
      </c>
      <c r="M48" s="37">
        <v>0</v>
      </c>
      <c r="N48" s="37">
        <v>0</v>
      </c>
      <c r="O48" s="37">
        <v>0</v>
      </c>
      <c r="P48" s="37">
        <v>0</v>
      </c>
      <c r="Q48" s="37">
        <v>0</v>
      </c>
      <c r="R48" s="37">
        <v>0</v>
      </c>
      <c r="S48" s="37">
        <v>0</v>
      </c>
      <c r="T48" s="37">
        <v>0</v>
      </c>
      <c r="U48" s="37">
        <v>0</v>
      </c>
      <c r="V48" s="37">
        <v>0</v>
      </c>
      <c r="W48" s="37">
        <v>0</v>
      </c>
      <c r="X48" s="37">
        <v>0</v>
      </c>
      <c r="Y48" s="37">
        <v>0</v>
      </c>
      <c r="Z48" s="719">
        <f t="shared" si="1"/>
        <v>0</v>
      </c>
    </row>
    <row r="49" spans="1:26" ht="13.15" x14ac:dyDescent="0.35">
      <c r="A49" s="589" t="s">
        <v>371</v>
      </c>
      <c r="B49" s="316" t="s">
        <v>372</v>
      </c>
      <c r="C49" s="35">
        <v>0</v>
      </c>
      <c r="D49" s="36">
        <v>0</v>
      </c>
      <c r="E49" s="36">
        <v>0</v>
      </c>
      <c r="F49" s="36">
        <v>0</v>
      </c>
      <c r="G49" s="36">
        <v>0</v>
      </c>
      <c r="H49" s="36">
        <v>0</v>
      </c>
      <c r="I49" s="36">
        <v>0</v>
      </c>
      <c r="J49" s="36">
        <v>0</v>
      </c>
      <c r="K49" s="36">
        <v>0</v>
      </c>
      <c r="L49" s="718">
        <f t="shared" si="0"/>
        <v>0</v>
      </c>
      <c r="M49" s="37">
        <v>0</v>
      </c>
      <c r="N49" s="37">
        <v>0</v>
      </c>
      <c r="O49" s="37">
        <v>0</v>
      </c>
      <c r="P49" s="37">
        <v>0</v>
      </c>
      <c r="Q49" s="37">
        <v>0</v>
      </c>
      <c r="R49" s="37">
        <v>0</v>
      </c>
      <c r="S49" s="37">
        <v>0</v>
      </c>
      <c r="T49" s="37">
        <v>0</v>
      </c>
      <c r="U49" s="37">
        <v>0</v>
      </c>
      <c r="V49" s="37">
        <v>0</v>
      </c>
      <c r="W49" s="37">
        <v>0</v>
      </c>
      <c r="X49" s="37">
        <v>0</v>
      </c>
      <c r="Y49" s="37">
        <v>0</v>
      </c>
      <c r="Z49" s="719">
        <f t="shared" si="1"/>
        <v>0</v>
      </c>
    </row>
    <row r="50" spans="1:26" ht="13.15" x14ac:dyDescent="0.35">
      <c r="A50" s="589" t="s">
        <v>373</v>
      </c>
      <c r="B50" s="316" t="s">
        <v>374</v>
      </c>
      <c r="C50" s="35">
        <v>0</v>
      </c>
      <c r="D50" s="36">
        <v>0</v>
      </c>
      <c r="E50" s="36">
        <v>0</v>
      </c>
      <c r="F50" s="36">
        <v>0</v>
      </c>
      <c r="G50" s="36">
        <v>0</v>
      </c>
      <c r="H50" s="36">
        <v>0</v>
      </c>
      <c r="I50" s="36">
        <v>0</v>
      </c>
      <c r="J50" s="36">
        <v>0</v>
      </c>
      <c r="K50" s="36">
        <v>0</v>
      </c>
      <c r="L50" s="718">
        <f t="shared" si="0"/>
        <v>0</v>
      </c>
      <c r="M50" s="37">
        <v>0</v>
      </c>
      <c r="N50" s="37">
        <v>0</v>
      </c>
      <c r="O50" s="37">
        <v>0</v>
      </c>
      <c r="P50" s="37">
        <v>0</v>
      </c>
      <c r="Q50" s="37">
        <v>0</v>
      </c>
      <c r="R50" s="37">
        <v>0</v>
      </c>
      <c r="S50" s="37">
        <v>0</v>
      </c>
      <c r="T50" s="37">
        <v>0</v>
      </c>
      <c r="U50" s="37">
        <v>0</v>
      </c>
      <c r="V50" s="37">
        <v>0</v>
      </c>
      <c r="W50" s="37">
        <v>0</v>
      </c>
      <c r="X50" s="37">
        <v>0</v>
      </c>
      <c r="Y50" s="37">
        <v>0</v>
      </c>
      <c r="Z50" s="719">
        <f t="shared" si="1"/>
        <v>0</v>
      </c>
    </row>
    <row r="51" spans="1:26" ht="13.15" x14ac:dyDescent="0.35">
      <c r="A51" s="589" t="s">
        <v>375</v>
      </c>
      <c r="B51" s="316" t="s">
        <v>376</v>
      </c>
      <c r="C51" s="35">
        <v>0</v>
      </c>
      <c r="D51" s="36">
        <v>0</v>
      </c>
      <c r="E51" s="36">
        <v>0</v>
      </c>
      <c r="F51" s="36">
        <v>0</v>
      </c>
      <c r="G51" s="36">
        <v>0</v>
      </c>
      <c r="H51" s="36">
        <v>0</v>
      </c>
      <c r="I51" s="36">
        <v>0</v>
      </c>
      <c r="J51" s="36">
        <v>0</v>
      </c>
      <c r="K51" s="36">
        <v>0</v>
      </c>
      <c r="L51" s="718">
        <f t="shared" si="0"/>
        <v>0</v>
      </c>
      <c r="M51" s="37">
        <v>0</v>
      </c>
      <c r="N51" s="37">
        <v>0</v>
      </c>
      <c r="O51" s="37">
        <v>0</v>
      </c>
      <c r="P51" s="37">
        <v>0</v>
      </c>
      <c r="Q51" s="37">
        <v>0</v>
      </c>
      <c r="R51" s="37">
        <v>0</v>
      </c>
      <c r="S51" s="37">
        <v>0</v>
      </c>
      <c r="T51" s="37">
        <v>0</v>
      </c>
      <c r="U51" s="37">
        <v>0</v>
      </c>
      <c r="V51" s="37">
        <v>0</v>
      </c>
      <c r="W51" s="37">
        <v>0</v>
      </c>
      <c r="X51" s="37">
        <v>0</v>
      </c>
      <c r="Y51" s="37">
        <v>0</v>
      </c>
      <c r="Z51" s="719">
        <f t="shared" si="1"/>
        <v>0</v>
      </c>
    </row>
    <row r="52" spans="1:26" ht="13.15" x14ac:dyDescent="0.35">
      <c r="A52" s="589" t="s">
        <v>377</v>
      </c>
      <c r="B52" s="316" t="s">
        <v>378</v>
      </c>
      <c r="C52" s="35">
        <v>0</v>
      </c>
      <c r="D52" s="36">
        <v>0</v>
      </c>
      <c r="E52" s="36">
        <v>0</v>
      </c>
      <c r="F52" s="36">
        <v>0</v>
      </c>
      <c r="G52" s="36">
        <v>0</v>
      </c>
      <c r="H52" s="36">
        <v>0</v>
      </c>
      <c r="I52" s="36">
        <v>0</v>
      </c>
      <c r="J52" s="36">
        <v>0</v>
      </c>
      <c r="K52" s="36">
        <v>0</v>
      </c>
      <c r="L52" s="718">
        <f t="shared" si="0"/>
        <v>0</v>
      </c>
      <c r="M52" s="37">
        <v>0</v>
      </c>
      <c r="N52" s="37">
        <v>0</v>
      </c>
      <c r="O52" s="37">
        <v>0</v>
      </c>
      <c r="P52" s="37">
        <v>0</v>
      </c>
      <c r="Q52" s="37">
        <v>0</v>
      </c>
      <c r="R52" s="37">
        <v>0</v>
      </c>
      <c r="S52" s="37">
        <v>0</v>
      </c>
      <c r="T52" s="37">
        <v>0</v>
      </c>
      <c r="U52" s="37">
        <v>0</v>
      </c>
      <c r="V52" s="37">
        <v>0</v>
      </c>
      <c r="W52" s="37">
        <v>0</v>
      </c>
      <c r="X52" s="37">
        <v>0</v>
      </c>
      <c r="Y52" s="37">
        <v>0</v>
      </c>
      <c r="Z52" s="719">
        <f t="shared" si="1"/>
        <v>0</v>
      </c>
    </row>
    <row r="53" spans="1:26" ht="13.15" x14ac:dyDescent="0.35">
      <c r="A53" s="589" t="s">
        <v>379</v>
      </c>
      <c r="B53" s="316" t="s">
        <v>380</v>
      </c>
      <c r="C53" s="35">
        <v>0</v>
      </c>
      <c r="D53" s="36">
        <v>0</v>
      </c>
      <c r="E53" s="36">
        <v>0</v>
      </c>
      <c r="F53" s="36">
        <v>0</v>
      </c>
      <c r="G53" s="36">
        <v>0</v>
      </c>
      <c r="H53" s="36">
        <v>0</v>
      </c>
      <c r="I53" s="36">
        <v>0</v>
      </c>
      <c r="J53" s="36">
        <v>0</v>
      </c>
      <c r="K53" s="36">
        <v>0</v>
      </c>
      <c r="L53" s="718">
        <f t="shared" si="0"/>
        <v>0</v>
      </c>
      <c r="M53" s="37">
        <v>0</v>
      </c>
      <c r="N53" s="37">
        <v>0</v>
      </c>
      <c r="O53" s="37">
        <v>0</v>
      </c>
      <c r="P53" s="37">
        <v>0</v>
      </c>
      <c r="Q53" s="37">
        <v>0</v>
      </c>
      <c r="R53" s="37">
        <v>0</v>
      </c>
      <c r="S53" s="37">
        <v>0</v>
      </c>
      <c r="T53" s="37">
        <v>0</v>
      </c>
      <c r="U53" s="37">
        <v>0</v>
      </c>
      <c r="V53" s="37">
        <v>0</v>
      </c>
      <c r="W53" s="37">
        <v>0</v>
      </c>
      <c r="X53" s="37">
        <v>0</v>
      </c>
      <c r="Y53" s="37">
        <v>0</v>
      </c>
      <c r="Z53" s="719">
        <f t="shared" si="1"/>
        <v>0</v>
      </c>
    </row>
    <row r="54" spans="1:26" ht="13.15" x14ac:dyDescent="0.35">
      <c r="A54" s="605" t="s">
        <v>381</v>
      </c>
      <c r="B54" s="317" t="s">
        <v>382</v>
      </c>
      <c r="C54" s="38">
        <v>0</v>
      </c>
      <c r="D54" s="39">
        <v>0</v>
      </c>
      <c r="E54" s="39">
        <v>0</v>
      </c>
      <c r="F54" s="39">
        <v>0</v>
      </c>
      <c r="G54" s="39">
        <v>0</v>
      </c>
      <c r="H54" s="39">
        <v>0</v>
      </c>
      <c r="I54" s="39">
        <v>0</v>
      </c>
      <c r="J54" s="39">
        <v>0</v>
      </c>
      <c r="K54" s="39">
        <v>0</v>
      </c>
      <c r="L54" s="720">
        <f t="shared" si="0"/>
        <v>0</v>
      </c>
      <c r="M54" s="40">
        <v>0</v>
      </c>
      <c r="N54" s="40">
        <v>0</v>
      </c>
      <c r="O54" s="40">
        <v>0</v>
      </c>
      <c r="P54" s="40">
        <v>0</v>
      </c>
      <c r="Q54" s="40">
        <v>0</v>
      </c>
      <c r="R54" s="40">
        <v>0</v>
      </c>
      <c r="S54" s="40">
        <v>0</v>
      </c>
      <c r="T54" s="40">
        <v>0</v>
      </c>
      <c r="U54" s="40">
        <v>0</v>
      </c>
      <c r="V54" s="40">
        <v>0</v>
      </c>
      <c r="W54" s="40">
        <v>0</v>
      </c>
      <c r="X54" s="40">
        <v>0</v>
      </c>
      <c r="Y54" s="40">
        <v>0</v>
      </c>
      <c r="Z54" s="721">
        <f t="shared" si="1"/>
        <v>0</v>
      </c>
    </row>
    <row r="55" spans="1:26" ht="13.5" x14ac:dyDescent="0.4">
      <c r="A55" s="608" t="s">
        <v>383</v>
      </c>
      <c r="B55" s="722" t="s">
        <v>384</v>
      </c>
      <c r="C55" s="723">
        <f t="shared" ref="C55:X55" si="2">SUM(C10:C54)</f>
        <v>0</v>
      </c>
      <c r="D55" s="724">
        <f t="shared" si="2"/>
        <v>0</v>
      </c>
      <c r="E55" s="724">
        <f t="shared" si="2"/>
        <v>0</v>
      </c>
      <c r="F55" s="724">
        <f t="shared" si="2"/>
        <v>0</v>
      </c>
      <c r="G55" s="724">
        <f t="shared" si="2"/>
        <v>0</v>
      </c>
      <c r="H55" s="724">
        <f t="shared" si="2"/>
        <v>0</v>
      </c>
      <c r="I55" s="724">
        <f t="shared" si="2"/>
        <v>0</v>
      </c>
      <c r="J55" s="724">
        <f t="shared" si="2"/>
        <v>0</v>
      </c>
      <c r="K55" s="724">
        <f t="shared" si="2"/>
        <v>0</v>
      </c>
      <c r="L55" s="725">
        <f t="shared" si="2"/>
        <v>0</v>
      </c>
      <c r="M55" s="726">
        <f t="shared" si="2"/>
        <v>0</v>
      </c>
      <c r="N55" s="726">
        <f t="shared" si="2"/>
        <v>0</v>
      </c>
      <c r="O55" s="726">
        <f t="shared" si="2"/>
        <v>0</v>
      </c>
      <c r="P55" s="726">
        <f t="shared" si="2"/>
        <v>0</v>
      </c>
      <c r="Q55" s="726">
        <f t="shared" si="2"/>
        <v>0</v>
      </c>
      <c r="R55" s="726">
        <f t="shared" si="2"/>
        <v>0</v>
      </c>
      <c r="S55" s="726">
        <f t="shared" si="2"/>
        <v>0</v>
      </c>
      <c r="T55" s="726">
        <f t="shared" si="2"/>
        <v>0</v>
      </c>
      <c r="U55" s="726">
        <f t="shared" si="2"/>
        <v>0</v>
      </c>
      <c r="V55" s="726">
        <f t="shared" si="2"/>
        <v>0</v>
      </c>
      <c r="W55" s="726">
        <f t="shared" si="2"/>
        <v>0</v>
      </c>
      <c r="X55" s="726">
        <f t="shared" si="2"/>
        <v>0</v>
      </c>
      <c r="Y55" s="726">
        <f>SUM(Y10:Y54)</f>
        <v>0</v>
      </c>
      <c r="Z55" s="726">
        <f>SUM(Z10:Z54)</f>
        <v>0</v>
      </c>
    </row>
    <row r="56" spans="1:26" ht="13.15" x14ac:dyDescent="0.35">
      <c r="A56" s="580"/>
      <c r="B56" s="621"/>
      <c r="C56" s="727"/>
      <c r="D56" s="727"/>
      <c r="E56" s="727"/>
      <c r="F56" s="727"/>
      <c r="G56" s="727"/>
      <c r="H56" s="727"/>
      <c r="I56" s="727"/>
      <c r="J56" s="727"/>
      <c r="K56" s="727"/>
      <c r="L56" s="727"/>
      <c r="M56" s="727"/>
      <c r="N56" s="727"/>
      <c r="O56" s="727"/>
      <c r="P56" s="727"/>
      <c r="Q56" s="727"/>
      <c r="R56" s="727"/>
      <c r="S56" s="727"/>
      <c r="T56" s="727"/>
      <c r="U56" s="727"/>
      <c r="V56" s="727"/>
      <c r="W56" s="727"/>
      <c r="X56" s="727"/>
      <c r="Y56" s="727"/>
      <c r="Z56" s="728"/>
    </row>
    <row r="57" spans="1:26" ht="13.15" x14ac:dyDescent="0.35">
      <c r="A57" s="575">
        <v>2</v>
      </c>
      <c r="B57" s="729" t="s">
        <v>385</v>
      </c>
      <c r="C57" s="105">
        <v>0</v>
      </c>
      <c r="D57" s="106">
        <v>0</v>
      </c>
      <c r="E57" s="106">
        <v>0</v>
      </c>
      <c r="F57" s="106">
        <v>0</v>
      </c>
      <c r="G57" s="106">
        <v>0</v>
      </c>
      <c r="H57" s="106">
        <v>0</v>
      </c>
      <c r="I57" s="106">
        <v>0</v>
      </c>
      <c r="J57" s="106">
        <v>0</v>
      </c>
      <c r="K57" s="106">
        <v>0</v>
      </c>
      <c r="L57" s="730">
        <f>SUM(C57:K57)</f>
        <v>0</v>
      </c>
      <c r="M57" s="107">
        <v>0</v>
      </c>
      <c r="N57" s="107">
        <v>0</v>
      </c>
      <c r="O57" s="107">
        <v>0</v>
      </c>
      <c r="P57" s="107">
        <v>0</v>
      </c>
      <c r="Q57" s="107">
        <v>0</v>
      </c>
      <c r="R57" s="107">
        <v>0</v>
      </c>
      <c r="S57" s="107">
        <v>0</v>
      </c>
      <c r="T57" s="107">
        <v>0</v>
      </c>
      <c r="U57" s="107">
        <v>0</v>
      </c>
      <c r="V57" s="107">
        <v>0</v>
      </c>
      <c r="W57" s="107">
        <v>0</v>
      </c>
      <c r="X57" s="107">
        <v>0</v>
      </c>
      <c r="Y57" s="107">
        <v>0</v>
      </c>
      <c r="Z57" s="731">
        <f>SUM(L57:Y57)</f>
        <v>0</v>
      </c>
    </row>
    <row r="58" spans="1:26" ht="13.15" x14ac:dyDescent="0.35">
      <c r="A58" s="580"/>
      <c r="B58" s="621"/>
      <c r="C58" s="727"/>
      <c r="D58" s="727"/>
      <c r="E58" s="727"/>
      <c r="F58" s="727"/>
      <c r="G58" s="727"/>
      <c r="H58" s="727"/>
      <c r="I58" s="727"/>
      <c r="J58" s="727"/>
      <c r="K58" s="727"/>
      <c r="L58" s="727"/>
      <c r="M58" s="727"/>
      <c r="N58" s="727"/>
      <c r="O58" s="727"/>
      <c r="P58" s="727"/>
      <c r="Q58" s="727"/>
      <c r="R58" s="727"/>
      <c r="S58" s="727"/>
      <c r="T58" s="727"/>
      <c r="U58" s="727"/>
      <c r="V58" s="727"/>
      <c r="W58" s="727"/>
      <c r="X58" s="727"/>
      <c r="Y58" s="727"/>
      <c r="Z58" s="728"/>
    </row>
    <row r="59" spans="1:26" ht="13.5" x14ac:dyDescent="0.4">
      <c r="A59" s="568">
        <v>3</v>
      </c>
      <c r="B59" s="714" t="s">
        <v>386</v>
      </c>
      <c r="C59" s="732" t="s">
        <v>25</v>
      </c>
      <c r="D59" s="732" t="s">
        <v>25</v>
      </c>
      <c r="E59" s="732" t="s">
        <v>25</v>
      </c>
      <c r="F59" s="732" t="s">
        <v>25</v>
      </c>
      <c r="G59" s="732" t="s">
        <v>25</v>
      </c>
      <c r="H59" s="732" t="s">
        <v>25</v>
      </c>
      <c r="I59" s="732" t="s">
        <v>25</v>
      </c>
      <c r="J59" s="732" t="s">
        <v>25</v>
      </c>
      <c r="K59" s="732" t="s">
        <v>25</v>
      </c>
      <c r="L59" s="732" t="s">
        <v>25</v>
      </c>
      <c r="M59" s="732" t="s">
        <v>25</v>
      </c>
      <c r="N59" s="732" t="s">
        <v>25</v>
      </c>
      <c r="O59" s="732" t="s">
        <v>25</v>
      </c>
      <c r="P59" s="732" t="s">
        <v>25</v>
      </c>
      <c r="Q59" s="732" t="s">
        <v>25</v>
      </c>
      <c r="R59" s="732" t="s">
        <v>25</v>
      </c>
      <c r="S59" s="732" t="s">
        <v>25</v>
      </c>
      <c r="T59" s="732" t="s">
        <v>25</v>
      </c>
      <c r="U59" s="732" t="s">
        <v>25</v>
      </c>
      <c r="V59" s="732" t="s">
        <v>25</v>
      </c>
      <c r="W59" s="732" t="s">
        <v>25</v>
      </c>
      <c r="X59" s="732" t="s">
        <v>25</v>
      </c>
      <c r="Y59" s="732" t="s">
        <v>25</v>
      </c>
      <c r="Z59" s="733" t="s">
        <v>25</v>
      </c>
    </row>
    <row r="60" spans="1:26" ht="13.15" x14ac:dyDescent="0.35">
      <c r="A60" s="587" t="s">
        <v>103</v>
      </c>
      <c r="B60" s="322" t="s">
        <v>387</v>
      </c>
      <c r="C60" s="104">
        <v>0</v>
      </c>
      <c r="D60" s="33">
        <v>0</v>
      </c>
      <c r="E60" s="33">
        <v>0</v>
      </c>
      <c r="F60" s="33">
        <v>0</v>
      </c>
      <c r="G60" s="33">
        <v>0</v>
      </c>
      <c r="H60" s="33">
        <v>0</v>
      </c>
      <c r="I60" s="33">
        <v>0</v>
      </c>
      <c r="J60" s="33">
        <v>0</v>
      </c>
      <c r="K60" s="33">
        <v>0</v>
      </c>
      <c r="L60" s="716">
        <f>SUM(C60:K60)</f>
        <v>0</v>
      </c>
      <c r="M60" s="34">
        <v>0</v>
      </c>
      <c r="N60" s="34">
        <v>0</v>
      </c>
      <c r="O60" s="34">
        <v>0</v>
      </c>
      <c r="P60" s="34">
        <v>0</v>
      </c>
      <c r="Q60" s="34">
        <v>0</v>
      </c>
      <c r="R60" s="34">
        <v>0</v>
      </c>
      <c r="S60" s="34">
        <v>0</v>
      </c>
      <c r="T60" s="34">
        <v>0</v>
      </c>
      <c r="U60" s="34">
        <v>0</v>
      </c>
      <c r="V60" s="34">
        <v>0</v>
      </c>
      <c r="W60" s="34">
        <v>0</v>
      </c>
      <c r="X60" s="34">
        <v>0</v>
      </c>
      <c r="Y60" s="34">
        <v>0</v>
      </c>
      <c r="Z60" s="717">
        <f>SUM(L60:Y60)</f>
        <v>0</v>
      </c>
    </row>
    <row r="61" spans="1:26" ht="13.15" x14ac:dyDescent="0.35">
      <c r="A61" s="589" t="s">
        <v>105</v>
      </c>
      <c r="B61" s="316" t="s">
        <v>388</v>
      </c>
      <c r="C61" s="35">
        <v>0</v>
      </c>
      <c r="D61" s="36">
        <v>0</v>
      </c>
      <c r="E61" s="36">
        <v>0</v>
      </c>
      <c r="F61" s="36">
        <v>0</v>
      </c>
      <c r="G61" s="36">
        <v>0</v>
      </c>
      <c r="H61" s="36">
        <v>0</v>
      </c>
      <c r="I61" s="36">
        <v>0</v>
      </c>
      <c r="J61" s="36">
        <v>0</v>
      </c>
      <c r="K61" s="36">
        <v>0</v>
      </c>
      <c r="L61" s="718">
        <f>SUM(C61:K61)</f>
        <v>0</v>
      </c>
      <c r="M61" s="37">
        <v>0</v>
      </c>
      <c r="N61" s="37">
        <v>0</v>
      </c>
      <c r="O61" s="37">
        <v>0</v>
      </c>
      <c r="P61" s="37">
        <v>0</v>
      </c>
      <c r="Q61" s="37">
        <v>0</v>
      </c>
      <c r="R61" s="37">
        <v>0</v>
      </c>
      <c r="S61" s="37">
        <v>0</v>
      </c>
      <c r="T61" s="37">
        <v>0</v>
      </c>
      <c r="U61" s="37">
        <v>0</v>
      </c>
      <c r="V61" s="37">
        <v>0</v>
      </c>
      <c r="W61" s="37">
        <v>0</v>
      </c>
      <c r="X61" s="37">
        <v>0</v>
      </c>
      <c r="Y61" s="37">
        <v>0</v>
      </c>
      <c r="Z61" s="719">
        <f>SUM(L61:Y61)</f>
        <v>0</v>
      </c>
    </row>
    <row r="62" spans="1:26" ht="13.15" x14ac:dyDescent="0.35">
      <c r="A62" s="605" t="s">
        <v>107</v>
      </c>
      <c r="B62" s="317" t="s">
        <v>389</v>
      </c>
      <c r="C62" s="38">
        <v>0</v>
      </c>
      <c r="D62" s="39">
        <v>0</v>
      </c>
      <c r="E62" s="39">
        <v>0</v>
      </c>
      <c r="F62" s="39">
        <v>0</v>
      </c>
      <c r="G62" s="39">
        <v>0</v>
      </c>
      <c r="H62" s="39">
        <v>0</v>
      </c>
      <c r="I62" s="39">
        <v>0</v>
      </c>
      <c r="J62" s="39">
        <v>0</v>
      </c>
      <c r="K62" s="39">
        <v>0</v>
      </c>
      <c r="L62" s="720">
        <f>SUM(C62:K62)</f>
        <v>0</v>
      </c>
      <c r="M62" s="40">
        <v>0</v>
      </c>
      <c r="N62" s="40">
        <v>0</v>
      </c>
      <c r="O62" s="40">
        <v>0</v>
      </c>
      <c r="P62" s="40">
        <v>0</v>
      </c>
      <c r="Q62" s="40">
        <v>0</v>
      </c>
      <c r="R62" s="40">
        <v>0</v>
      </c>
      <c r="S62" s="40">
        <v>0</v>
      </c>
      <c r="T62" s="40">
        <v>0</v>
      </c>
      <c r="U62" s="40">
        <v>0</v>
      </c>
      <c r="V62" s="40">
        <v>0</v>
      </c>
      <c r="W62" s="40">
        <v>0</v>
      </c>
      <c r="X62" s="40">
        <v>0</v>
      </c>
      <c r="Y62" s="40">
        <v>0</v>
      </c>
      <c r="Z62" s="721">
        <f>SUM(L62:Y62)</f>
        <v>0</v>
      </c>
    </row>
    <row r="63" spans="1:26" ht="13.5" x14ac:dyDescent="0.4">
      <c r="A63" s="608" t="s">
        <v>109</v>
      </c>
      <c r="B63" s="722" t="s">
        <v>390</v>
      </c>
      <c r="C63" s="723">
        <f>SUM(C60:C62)</f>
        <v>0</v>
      </c>
      <c r="D63" s="724">
        <f t="shared" ref="D63:Z63" si="3">SUM(D60:D62)</f>
        <v>0</v>
      </c>
      <c r="E63" s="724">
        <f t="shared" si="3"/>
        <v>0</v>
      </c>
      <c r="F63" s="724">
        <f t="shared" si="3"/>
        <v>0</v>
      </c>
      <c r="G63" s="724">
        <f t="shared" si="3"/>
        <v>0</v>
      </c>
      <c r="H63" s="724">
        <f t="shared" si="3"/>
        <v>0</v>
      </c>
      <c r="I63" s="724">
        <f t="shared" si="3"/>
        <v>0</v>
      </c>
      <c r="J63" s="724">
        <f t="shared" si="3"/>
        <v>0</v>
      </c>
      <c r="K63" s="724">
        <f t="shared" si="3"/>
        <v>0</v>
      </c>
      <c r="L63" s="725">
        <f t="shared" si="3"/>
        <v>0</v>
      </c>
      <c r="M63" s="726">
        <f t="shared" si="3"/>
        <v>0</v>
      </c>
      <c r="N63" s="726">
        <f t="shared" si="3"/>
        <v>0</v>
      </c>
      <c r="O63" s="726">
        <f t="shared" si="3"/>
        <v>0</v>
      </c>
      <c r="P63" s="726">
        <f t="shared" si="3"/>
        <v>0</v>
      </c>
      <c r="Q63" s="726">
        <f t="shared" si="3"/>
        <v>0</v>
      </c>
      <c r="R63" s="726">
        <f t="shared" si="3"/>
        <v>0</v>
      </c>
      <c r="S63" s="726">
        <f t="shared" si="3"/>
        <v>0</v>
      </c>
      <c r="T63" s="726">
        <f t="shared" si="3"/>
        <v>0</v>
      </c>
      <c r="U63" s="726">
        <f t="shared" si="3"/>
        <v>0</v>
      </c>
      <c r="V63" s="726">
        <f t="shared" si="3"/>
        <v>0</v>
      </c>
      <c r="W63" s="726">
        <f t="shared" si="3"/>
        <v>0</v>
      </c>
      <c r="X63" s="726">
        <f t="shared" si="3"/>
        <v>0</v>
      </c>
      <c r="Y63" s="726">
        <f t="shared" si="3"/>
        <v>0</v>
      </c>
      <c r="Z63" s="726">
        <f t="shared" si="3"/>
        <v>0</v>
      </c>
    </row>
    <row r="64" spans="1:26" ht="13.15" x14ac:dyDescent="0.35">
      <c r="A64" s="580"/>
      <c r="B64" s="734"/>
      <c r="C64" s="727"/>
      <c r="D64" s="727"/>
      <c r="E64" s="727"/>
      <c r="F64" s="727"/>
      <c r="G64" s="727"/>
      <c r="H64" s="727"/>
      <c r="I64" s="727"/>
      <c r="J64" s="727"/>
      <c r="K64" s="727"/>
      <c r="L64" s="727"/>
      <c r="M64" s="727"/>
      <c r="N64" s="727"/>
      <c r="O64" s="727"/>
      <c r="P64" s="727"/>
      <c r="Q64" s="727"/>
      <c r="R64" s="727"/>
      <c r="S64" s="727"/>
      <c r="T64" s="727"/>
      <c r="U64" s="727"/>
      <c r="V64" s="727"/>
      <c r="W64" s="727"/>
      <c r="X64" s="727"/>
      <c r="Y64" s="727"/>
      <c r="Z64" s="728"/>
    </row>
    <row r="65" spans="1:26" ht="13.5" x14ac:dyDescent="0.4">
      <c r="A65" s="608">
        <v>4</v>
      </c>
      <c r="B65" s="735" t="s">
        <v>391</v>
      </c>
      <c r="C65" s="723">
        <f>SUM(C55,C57,C63)</f>
        <v>0</v>
      </c>
      <c r="D65" s="724">
        <f t="shared" ref="D65:Z65" si="4">SUM(D55,D57,D63)</f>
        <v>0</v>
      </c>
      <c r="E65" s="724">
        <f t="shared" si="4"/>
        <v>0</v>
      </c>
      <c r="F65" s="724">
        <f t="shared" si="4"/>
        <v>0</v>
      </c>
      <c r="G65" s="724">
        <f t="shared" si="4"/>
        <v>0</v>
      </c>
      <c r="H65" s="724">
        <f t="shared" si="4"/>
        <v>0</v>
      </c>
      <c r="I65" s="724">
        <f t="shared" si="4"/>
        <v>0</v>
      </c>
      <c r="J65" s="724">
        <f t="shared" si="4"/>
        <v>0</v>
      </c>
      <c r="K65" s="724">
        <f>SUM(K55,K57,K63)</f>
        <v>0</v>
      </c>
      <c r="L65" s="725">
        <f t="shared" si="4"/>
        <v>0</v>
      </c>
      <c r="M65" s="726">
        <f t="shared" si="4"/>
        <v>0</v>
      </c>
      <c r="N65" s="726">
        <f t="shared" si="4"/>
        <v>0</v>
      </c>
      <c r="O65" s="726">
        <f t="shared" si="4"/>
        <v>0</v>
      </c>
      <c r="P65" s="726">
        <f t="shared" si="4"/>
        <v>0</v>
      </c>
      <c r="Q65" s="726">
        <f t="shared" si="4"/>
        <v>0</v>
      </c>
      <c r="R65" s="726">
        <f t="shared" si="4"/>
        <v>0</v>
      </c>
      <c r="S65" s="726">
        <f t="shared" si="4"/>
        <v>0</v>
      </c>
      <c r="T65" s="726">
        <f t="shared" si="4"/>
        <v>0</v>
      </c>
      <c r="U65" s="726">
        <f t="shared" si="4"/>
        <v>0</v>
      </c>
      <c r="V65" s="726">
        <f t="shared" si="4"/>
        <v>0</v>
      </c>
      <c r="W65" s="726">
        <f t="shared" si="4"/>
        <v>0</v>
      </c>
      <c r="X65" s="726">
        <f t="shared" si="4"/>
        <v>0</v>
      </c>
      <c r="Y65" s="726">
        <f t="shared" si="4"/>
        <v>0</v>
      </c>
      <c r="Z65" s="726">
        <f t="shared" si="4"/>
        <v>0</v>
      </c>
    </row>
    <row r="66" spans="1:26" ht="13.15" x14ac:dyDescent="0.35">
      <c r="A66" s="580"/>
      <c r="B66" s="734"/>
      <c r="C66" s="727"/>
      <c r="D66" s="727"/>
      <c r="E66" s="727"/>
      <c r="F66" s="727"/>
      <c r="G66" s="727"/>
      <c r="H66" s="727"/>
      <c r="I66" s="727"/>
      <c r="J66" s="727"/>
      <c r="K66" s="727"/>
      <c r="L66" s="727"/>
      <c r="M66" s="727"/>
      <c r="N66" s="727"/>
      <c r="O66" s="727"/>
      <c r="P66" s="727"/>
      <c r="Q66" s="727"/>
      <c r="R66" s="727"/>
      <c r="S66" s="727"/>
      <c r="T66" s="727"/>
      <c r="U66" s="727"/>
      <c r="V66" s="727"/>
      <c r="W66" s="727"/>
      <c r="X66" s="727"/>
      <c r="Y66" s="727"/>
      <c r="Z66" s="728"/>
    </row>
    <row r="67" spans="1:26" ht="26.25" x14ac:dyDescent="0.35">
      <c r="A67" s="503">
        <v>5</v>
      </c>
      <c r="B67" s="736" t="s">
        <v>392</v>
      </c>
      <c r="C67" s="105">
        <v>0</v>
      </c>
      <c r="D67" s="106">
        <v>0</v>
      </c>
      <c r="E67" s="106">
        <v>0</v>
      </c>
      <c r="F67" s="106">
        <v>0</v>
      </c>
      <c r="G67" s="106">
        <v>0</v>
      </c>
      <c r="H67" s="106">
        <v>0</v>
      </c>
      <c r="I67" s="106">
        <v>0</v>
      </c>
      <c r="J67" s="106">
        <v>0</v>
      </c>
      <c r="K67" s="106">
        <v>0</v>
      </c>
      <c r="L67" s="730">
        <f>SUM(C67:K67)</f>
        <v>0</v>
      </c>
      <c r="M67" s="107">
        <v>0</v>
      </c>
      <c r="N67" s="107">
        <v>0</v>
      </c>
      <c r="O67" s="107">
        <v>0</v>
      </c>
      <c r="P67" s="107">
        <v>0</v>
      </c>
      <c r="Q67" s="107">
        <v>0</v>
      </c>
      <c r="R67" s="107">
        <v>0</v>
      </c>
      <c r="S67" s="107">
        <v>0</v>
      </c>
      <c r="T67" s="107">
        <v>0</v>
      </c>
      <c r="U67" s="107">
        <v>0</v>
      </c>
      <c r="V67" s="107">
        <v>0</v>
      </c>
      <c r="W67" s="107">
        <v>0</v>
      </c>
      <c r="X67" s="107">
        <v>0</v>
      </c>
      <c r="Y67" s="107">
        <v>0</v>
      </c>
      <c r="Z67" s="731">
        <f>SUM(L67:Y67)</f>
        <v>0</v>
      </c>
    </row>
    <row r="68" spans="1:26" ht="13.15" x14ac:dyDescent="0.35">
      <c r="A68" s="580"/>
      <c r="B68" s="734"/>
      <c r="C68" s="727"/>
      <c r="D68" s="727"/>
      <c r="E68" s="727"/>
      <c r="F68" s="727"/>
      <c r="G68" s="727"/>
      <c r="H68" s="727"/>
      <c r="I68" s="727"/>
      <c r="J68" s="727"/>
      <c r="K68" s="727"/>
      <c r="L68" s="727"/>
      <c r="M68" s="727"/>
      <c r="N68" s="727"/>
      <c r="O68" s="727"/>
      <c r="P68" s="727"/>
      <c r="Q68" s="727"/>
      <c r="R68" s="727"/>
      <c r="S68" s="727"/>
      <c r="T68" s="727"/>
      <c r="U68" s="727"/>
      <c r="V68" s="727"/>
      <c r="W68" s="727"/>
      <c r="X68" s="727"/>
      <c r="Y68" s="727"/>
      <c r="Z68" s="728"/>
    </row>
    <row r="69" spans="1:26" ht="13.15" x14ac:dyDescent="0.35">
      <c r="A69" s="503">
        <v>6</v>
      </c>
      <c r="B69" s="736" t="s">
        <v>393</v>
      </c>
      <c r="C69" s="105">
        <v>0</v>
      </c>
      <c r="D69" s="106">
        <v>0</v>
      </c>
      <c r="E69" s="106">
        <v>0</v>
      </c>
      <c r="F69" s="106">
        <v>0</v>
      </c>
      <c r="G69" s="106">
        <v>0</v>
      </c>
      <c r="H69" s="106">
        <v>0</v>
      </c>
      <c r="I69" s="106">
        <v>0</v>
      </c>
      <c r="J69" s="106">
        <v>0</v>
      </c>
      <c r="K69" s="106">
        <v>0</v>
      </c>
      <c r="L69" s="730">
        <f>SUM(C69:K69)</f>
        <v>0</v>
      </c>
      <c r="M69" s="107">
        <v>0</v>
      </c>
      <c r="N69" s="107">
        <v>0</v>
      </c>
      <c r="O69" s="107">
        <v>0</v>
      </c>
      <c r="P69" s="107">
        <v>0</v>
      </c>
      <c r="Q69" s="107">
        <v>0</v>
      </c>
      <c r="R69" s="107">
        <v>0</v>
      </c>
      <c r="S69" s="107">
        <v>0</v>
      </c>
      <c r="T69" s="107">
        <v>0</v>
      </c>
      <c r="U69" s="107">
        <v>0</v>
      </c>
      <c r="V69" s="107">
        <v>0</v>
      </c>
      <c r="W69" s="107">
        <v>0</v>
      </c>
      <c r="X69" s="107">
        <v>0</v>
      </c>
      <c r="Y69" s="107">
        <v>0</v>
      </c>
      <c r="Z69" s="731">
        <f>SUM(L69:Y69)</f>
        <v>0</v>
      </c>
    </row>
  </sheetData>
  <mergeCells count="4">
    <mergeCell ref="C6:L6"/>
    <mergeCell ref="A5:B6"/>
    <mergeCell ref="C5:L5"/>
    <mergeCell ref="M5:Z5"/>
  </mergeCells>
  <conditionalFormatting sqref="C10:Z67">
    <cfRule type="cellIs" dxfId="163" priority="2" operator="equal">
      <formula>0</formula>
    </cfRule>
  </conditionalFormatting>
  <conditionalFormatting sqref="C68:Z69">
    <cfRule type="cellIs" dxfId="162" priority="1"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colBreaks count="1" manualBreakCount="1">
    <brk id="12" max="9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AA54"/>
  <sheetViews>
    <sheetView showGridLines="0" zoomScaleNormal="100" workbookViewId="0">
      <pane xSplit="2" ySplit="3" topLeftCell="C4" activePane="bottomRight" state="frozen"/>
      <selection pane="topRight"/>
      <selection pane="bottomLeft"/>
      <selection pane="bottomRight"/>
    </sheetView>
  </sheetViews>
  <sheetFormatPr defaultColWidth="9.796875" defaultRowHeight="13.15" x14ac:dyDescent="0.35"/>
  <cols>
    <col min="1" max="1" width="5.796875" style="9" customWidth="1"/>
    <col min="2" max="2" width="53.53125" style="9" customWidth="1"/>
    <col min="3" max="3" width="12.796875" style="12" customWidth="1"/>
    <col min="4" max="4" width="14" style="9" customWidth="1"/>
    <col min="5" max="5" width="19" style="9" customWidth="1"/>
    <col min="6" max="6" width="10.796875" style="9" customWidth="1"/>
    <col min="7" max="7" width="10.796875" style="12" customWidth="1"/>
    <col min="8" max="8" width="13.19921875" style="12" customWidth="1"/>
    <col min="9" max="12" width="12.796875" style="12" customWidth="1"/>
    <col min="13" max="13" width="9.796875" style="6"/>
    <col min="14" max="19" width="10.53125" style="6" customWidth="1"/>
    <col min="20" max="16384" width="9.796875" style="6"/>
  </cols>
  <sheetData>
    <row r="1" spans="1:27" ht="15.75" customHeight="1" x14ac:dyDescent="0.4">
      <c r="A1" s="426" t="s">
        <v>0</v>
      </c>
      <c r="C1" s="23"/>
      <c r="G1" s="23"/>
      <c r="H1" s="23"/>
      <c r="I1" s="23"/>
      <c r="J1" s="23"/>
      <c r="K1" s="23"/>
      <c r="L1" s="23"/>
    </row>
    <row r="2" spans="1:27" s="8" customFormat="1" ht="14.25" x14ac:dyDescent="0.45">
      <c r="A2" s="427"/>
      <c r="B2" s="68"/>
      <c r="C2" s="68"/>
      <c r="D2" s="68"/>
      <c r="E2" s="68"/>
      <c r="F2" s="68"/>
      <c r="G2" s="68"/>
      <c r="H2" s="68"/>
      <c r="I2" s="68"/>
      <c r="J2" s="68"/>
      <c r="K2" s="68"/>
      <c r="L2" s="68"/>
      <c r="M2" s="68"/>
    </row>
    <row r="3" spans="1:27" s="1" customFormat="1" ht="13.5" x14ac:dyDescent="0.35">
      <c r="A3" s="428" t="s">
        <v>2</v>
      </c>
      <c r="B3" s="25"/>
      <c r="C3" s="25"/>
      <c r="D3" s="25"/>
      <c r="E3" s="25"/>
      <c r="F3" s="25"/>
      <c r="G3" s="25"/>
      <c r="H3" s="25"/>
      <c r="I3" s="25"/>
      <c r="J3" s="25"/>
      <c r="K3" s="25"/>
      <c r="L3" s="25"/>
      <c r="M3" s="23"/>
      <c r="N3" s="12"/>
      <c r="O3" s="12"/>
      <c r="P3" s="12"/>
      <c r="Q3" s="12"/>
      <c r="R3" s="12"/>
      <c r="S3" s="12"/>
      <c r="T3" s="12"/>
    </row>
    <row r="4" spans="1:27" ht="12.75" customHeight="1" x14ac:dyDescent="0.35">
      <c r="A4" s="737"/>
      <c r="B4" s="737"/>
      <c r="C4" s="255"/>
      <c r="D4" s="737"/>
      <c r="E4" s="737"/>
      <c r="F4" s="737"/>
      <c r="G4" s="255"/>
      <c r="H4" s="255"/>
      <c r="I4" s="255"/>
      <c r="J4" s="255"/>
      <c r="K4" s="255"/>
      <c r="L4" s="255"/>
      <c r="M4" s="738"/>
      <c r="N4" s="738"/>
      <c r="O4" s="738"/>
      <c r="P4" s="738"/>
      <c r="Q4" s="738"/>
      <c r="R4" s="738"/>
      <c r="S4" s="738"/>
      <c r="T4" s="738"/>
      <c r="U4" s="738"/>
      <c r="V4" s="738"/>
      <c r="W4" s="738"/>
      <c r="X4" s="738"/>
      <c r="Y4" s="738"/>
      <c r="Z4" s="738"/>
      <c r="AA4" s="738"/>
    </row>
    <row r="5" spans="1:27" ht="13.5" x14ac:dyDescent="0.35">
      <c r="A5" s="1189" t="s">
        <v>394</v>
      </c>
      <c r="B5" s="1190"/>
      <c r="C5" s="1196" t="s">
        <v>395</v>
      </c>
      <c r="D5" s="1197"/>
      <c r="E5" s="1197"/>
      <c r="F5" s="1197"/>
      <c r="G5" s="1198"/>
      <c r="H5" s="1196" t="s">
        <v>396</v>
      </c>
      <c r="I5" s="1197"/>
      <c r="J5" s="1197"/>
      <c r="K5" s="1197"/>
      <c r="L5" s="1197"/>
      <c r="M5" s="738"/>
      <c r="N5" s="738"/>
      <c r="O5" s="738"/>
      <c r="P5" s="738"/>
      <c r="Q5" s="738"/>
      <c r="R5" s="738"/>
      <c r="S5" s="738"/>
      <c r="T5" s="738"/>
      <c r="U5" s="738"/>
      <c r="V5" s="738"/>
      <c r="W5" s="738"/>
      <c r="X5" s="738"/>
      <c r="Y5" s="738"/>
      <c r="Z5" s="738"/>
      <c r="AA5" s="738"/>
    </row>
    <row r="6" spans="1:27" ht="39" customHeight="1" x14ac:dyDescent="0.35">
      <c r="A6" s="1191"/>
      <c r="B6" s="1192"/>
      <c r="C6" s="739"/>
      <c r="D6" s="1202" t="s">
        <v>8</v>
      </c>
      <c r="E6" s="1203"/>
      <c r="F6" s="1203"/>
      <c r="G6" s="1204"/>
      <c r="H6" s="739" t="s">
        <v>9</v>
      </c>
      <c r="I6" s="739"/>
      <c r="J6" s="739"/>
      <c r="K6" s="739"/>
      <c r="L6" s="739"/>
      <c r="M6" s="738"/>
      <c r="N6" s="738"/>
      <c r="O6" s="738"/>
      <c r="P6" s="738"/>
      <c r="Q6" s="738"/>
      <c r="R6" s="738"/>
      <c r="S6" s="738"/>
      <c r="T6" s="738"/>
      <c r="U6" s="738"/>
      <c r="V6" s="738"/>
      <c r="W6" s="738"/>
      <c r="X6" s="738"/>
      <c r="Y6" s="738"/>
      <c r="Z6" s="738"/>
      <c r="AA6" s="738"/>
    </row>
    <row r="7" spans="1:27" ht="15" x14ac:dyDescent="0.35">
      <c r="A7" s="740"/>
      <c r="B7" s="741"/>
      <c r="C7" s="742"/>
      <c r="D7" s="1193"/>
      <c r="E7" s="1194"/>
      <c r="F7" s="1194"/>
      <c r="G7" s="1195"/>
      <c r="H7" s="742"/>
      <c r="I7" s="742"/>
      <c r="J7" s="742"/>
      <c r="K7" s="742"/>
      <c r="L7" s="742"/>
      <c r="M7" s="738"/>
      <c r="N7" s="738"/>
      <c r="O7" s="738"/>
      <c r="P7" s="738"/>
      <c r="Q7" s="738"/>
      <c r="R7" s="738"/>
      <c r="S7" s="738"/>
      <c r="T7" s="738"/>
      <c r="U7" s="738"/>
      <c r="V7" s="738"/>
      <c r="W7" s="738"/>
      <c r="X7" s="738"/>
      <c r="Y7" s="738"/>
      <c r="Z7" s="738"/>
      <c r="AA7" s="738"/>
    </row>
    <row r="8" spans="1:27" ht="14.25" x14ac:dyDescent="0.45">
      <c r="A8" s="1209" t="s">
        <v>16</v>
      </c>
      <c r="B8" s="1210"/>
      <c r="C8" s="742" t="s">
        <v>17</v>
      </c>
      <c r="D8" s="1193" t="s">
        <v>18</v>
      </c>
      <c r="E8" s="1194"/>
      <c r="F8" s="1194"/>
      <c r="G8" s="1195"/>
      <c r="H8" s="742" t="s">
        <v>19</v>
      </c>
      <c r="I8" s="742" t="s">
        <v>20</v>
      </c>
      <c r="J8" s="742" t="s">
        <v>21</v>
      </c>
      <c r="K8" s="742" t="s">
        <v>22</v>
      </c>
      <c r="L8" s="742" t="s">
        <v>23</v>
      </c>
      <c r="M8" s="738"/>
      <c r="N8" s="738"/>
      <c r="O8" s="738"/>
      <c r="P8" s="738"/>
      <c r="Q8" s="738"/>
      <c r="R8" s="738"/>
      <c r="S8" s="738"/>
      <c r="T8" s="738"/>
      <c r="U8" s="1221" t="s">
        <v>781</v>
      </c>
      <c r="V8" s="1222"/>
      <c r="W8" s="1222"/>
      <c r="X8" s="1222"/>
      <c r="Y8" s="1222"/>
      <c r="Z8" s="1222"/>
      <c r="AA8" s="1223"/>
    </row>
    <row r="9" spans="1:27" ht="13.5" x14ac:dyDescent="0.4">
      <c r="A9" s="1205" t="s">
        <v>782</v>
      </c>
      <c r="B9" s="1206"/>
      <c r="C9" s="1217"/>
      <c r="D9" s="1211" t="s">
        <v>397</v>
      </c>
      <c r="E9" s="1211" t="s">
        <v>398</v>
      </c>
      <c r="F9" s="1213" t="s">
        <v>289</v>
      </c>
      <c r="G9" s="1219" t="s">
        <v>290</v>
      </c>
      <c r="H9" s="1199"/>
      <c r="I9" s="1199"/>
      <c r="J9" s="1199"/>
      <c r="K9" s="1199"/>
      <c r="L9" s="1215"/>
      <c r="M9" s="738"/>
      <c r="N9" s="1220" t="s">
        <v>3</v>
      </c>
      <c r="O9" s="1220"/>
      <c r="P9" s="1220"/>
      <c r="Q9" s="1220"/>
      <c r="R9" s="1220"/>
      <c r="S9" s="1220"/>
      <c r="T9" s="743"/>
      <c r="U9" s="744"/>
      <c r="V9" s="745"/>
      <c r="W9" s="745"/>
      <c r="X9" s="746"/>
      <c r="Y9" s="747"/>
      <c r="Z9" s="745"/>
      <c r="AA9" s="748"/>
    </row>
    <row r="10" spans="1:27" ht="68" customHeight="1" x14ac:dyDescent="0.4">
      <c r="A10" s="1207"/>
      <c r="B10" s="1208"/>
      <c r="C10" s="1218"/>
      <c r="D10" s="1212"/>
      <c r="E10" s="1212"/>
      <c r="F10" s="1214"/>
      <c r="G10" s="1218"/>
      <c r="H10" s="1201"/>
      <c r="I10" s="1201"/>
      <c r="J10" s="1200"/>
      <c r="K10" s="1201"/>
      <c r="L10" s="1216"/>
      <c r="M10" s="738"/>
      <c r="N10" s="1224" t="s">
        <v>237</v>
      </c>
      <c r="O10" s="1224"/>
      <c r="P10" s="1224"/>
      <c r="Q10" s="1224"/>
      <c r="R10" s="1224"/>
      <c r="S10" s="1224"/>
      <c r="T10" s="749"/>
      <c r="U10" s="744" t="s">
        <v>17</v>
      </c>
      <c r="V10" s="745" t="s">
        <v>18</v>
      </c>
      <c r="W10" s="745" t="s">
        <v>19</v>
      </c>
      <c r="X10" s="746" t="s">
        <v>20</v>
      </c>
      <c r="Y10" s="747" t="s">
        <v>21</v>
      </c>
      <c r="Z10" s="745" t="s">
        <v>22</v>
      </c>
      <c r="AA10" s="748" t="s">
        <v>23</v>
      </c>
    </row>
    <row r="11" spans="1:27" ht="13.5" x14ac:dyDescent="0.4">
      <c r="A11" s="318">
        <v>1</v>
      </c>
      <c r="B11" s="714" t="s">
        <v>399</v>
      </c>
      <c r="C11" s="750"/>
      <c r="D11" s="750"/>
      <c r="E11" s="750"/>
      <c r="F11" s="750"/>
      <c r="G11" s="750"/>
      <c r="H11" s="750"/>
      <c r="I11" s="750"/>
      <c r="J11" s="750"/>
      <c r="K11" s="750"/>
      <c r="L11" s="750"/>
      <c r="M11" s="751"/>
      <c r="N11" s="1178" t="s">
        <v>10</v>
      </c>
      <c r="O11" s="1179" t="s">
        <v>11</v>
      </c>
      <c r="P11" s="1179" t="s">
        <v>12</v>
      </c>
      <c r="Q11" s="1179" t="s">
        <v>13</v>
      </c>
      <c r="R11" s="1179" t="s">
        <v>14</v>
      </c>
      <c r="S11" s="1180" t="s">
        <v>15</v>
      </c>
      <c r="T11" s="752"/>
      <c r="U11" s="753"/>
      <c r="V11" s="754"/>
      <c r="W11" s="754"/>
      <c r="X11" s="754"/>
      <c r="Y11" s="754"/>
      <c r="Z11" s="754"/>
      <c r="AA11" s="755"/>
    </row>
    <row r="12" spans="1:27" ht="13.5" x14ac:dyDescent="0.4">
      <c r="A12" s="318" t="s">
        <v>26</v>
      </c>
      <c r="B12" s="756" t="s">
        <v>400</v>
      </c>
      <c r="C12" s="754" t="s">
        <v>25</v>
      </c>
      <c r="D12" s="757" t="s">
        <v>25</v>
      </c>
      <c r="E12" s="757" t="s">
        <v>25</v>
      </c>
      <c r="F12" s="757" t="s">
        <v>25</v>
      </c>
      <c r="G12" s="754" t="s">
        <v>25</v>
      </c>
      <c r="H12" s="754" t="s">
        <v>25</v>
      </c>
      <c r="I12" s="754" t="s">
        <v>25</v>
      </c>
      <c r="J12" s="754" t="s">
        <v>25</v>
      </c>
      <c r="K12" s="754" t="s">
        <v>25</v>
      </c>
      <c r="L12" s="754" t="s">
        <v>25</v>
      </c>
      <c r="M12" s="751"/>
      <c r="N12" s="1177"/>
      <c r="O12" s="1157"/>
      <c r="P12" s="1157"/>
      <c r="Q12" s="1157"/>
      <c r="R12" s="1157"/>
      <c r="S12" s="1151"/>
      <c r="T12" s="752"/>
      <c r="U12" s="753" t="s">
        <v>783</v>
      </c>
      <c r="V12" s="754" t="s">
        <v>783</v>
      </c>
      <c r="W12" s="754" t="s">
        <v>783</v>
      </c>
      <c r="X12" s="754" t="s">
        <v>783</v>
      </c>
      <c r="Y12" s="754" t="s">
        <v>783</v>
      </c>
      <c r="Z12" s="754" t="s">
        <v>783</v>
      </c>
      <c r="AA12" s="755" t="s">
        <v>783</v>
      </c>
    </row>
    <row r="13" spans="1:27" x14ac:dyDescent="0.35">
      <c r="A13" s="321" t="s">
        <v>361</v>
      </c>
      <c r="B13" s="758" t="s">
        <v>401</v>
      </c>
      <c r="C13" s="41">
        <v>0</v>
      </c>
      <c r="D13" s="42">
        <v>0</v>
      </c>
      <c r="E13" s="87">
        <v>0</v>
      </c>
      <c r="F13" s="87">
        <v>0</v>
      </c>
      <c r="G13" s="759">
        <f t="shared" ref="G13:G19" si="0">SUM(D13:F13)</f>
        <v>0</v>
      </c>
      <c r="H13" s="42">
        <v>0</v>
      </c>
      <c r="I13" s="42">
        <v>0</v>
      </c>
      <c r="J13" s="42">
        <v>0</v>
      </c>
      <c r="K13" s="42">
        <v>0</v>
      </c>
      <c r="L13" s="303">
        <v>0</v>
      </c>
      <c r="M13" s="751"/>
      <c r="N13" s="211">
        <f>IF(AND(C13=0,G13=0),0,IF(AND(C13=0,G13&gt;0),1,IF(AND(C13=0,G13&lt;0),-1,(G13-C13)/ABS(C13))))</f>
        <v>0</v>
      </c>
      <c r="O13" s="208">
        <f>IF(AND(G13=0,H13=0),0,IF(AND(G13=0,H13&gt;0),1,IF(AND(G13=0,H13&lt;0),-1,(H13-G13)/ABS(G13))))</f>
        <v>0</v>
      </c>
      <c r="P13" s="208">
        <f>IF(AND(H13=0,I13=0),0,IF(AND(H13=0,I13&gt;0),1,IF(AND(H13=0,I13&lt;0),-1,(I13-H13)/ABS(H13))))</f>
        <v>0</v>
      </c>
      <c r="Q13" s="208">
        <f>IF(AND(I13=0,J13=0),0,IF(AND(I13=0,J13&gt;0),1,IF(AND(I13=0,J13&lt;0),-1,(J13-I13)/ABS(I13))))</f>
        <v>0</v>
      </c>
      <c r="R13" s="208">
        <f>IF(AND(J13=0,K13=0),0,IF(AND(J13=0,K13&gt;0),1,IF(AND(J13=0,K13&lt;0),-1,(K13-J13)/ABS(J13))))</f>
        <v>0</v>
      </c>
      <c r="S13" s="209">
        <f>IF(AND(K13=0,L13=0),0,IF(AND(K13=0,L13&gt;0),1,IF(AND(K13=0,L13&lt;0),-1,(L13-K13)/ABS(K13))))</f>
        <v>0</v>
      </c>
      <c r="T13" s="341"/>
      <c r="U13" s="760">
        <v>0</v>
      </c>
      <c r="V13" s="760">
        <v>0</v>
      </c>
      <c r="W13" s="760">
        <v>0</v>
      </c>
      <c r="X13" s="760">
        <v>0</v>
      </c>
      <c r="Y13" s="760">
        <v>0</v>
      </c>
      <c r="Z13" s="760">
        <v>0</v>
      </c>
      <c r="AA13" s="760">
        <v>0</v>
      </c>
    </row>
    <row r="14" spans="1:27" x14ac:dyDescent="0.35">
      <c r="A14" s="325" t="s">
        <v>402</v>
      </c>
      <c r="B14" s="761" t="s">
        <v>403</v>
      </c>
      <c r="C14" s="43">
        <v>0</v>
      </c>
      <c r="D14" s="44">
        <v>0</v>
      </c>
      <c r="E14" s="88">
        <v>0</v>
      </c>
      <c r="F14" s="88">
        <v>0</v>
      </c>
      <c r="G14" s="762">
        <f t="shared" si="0"/>
        <v>0</v>
      </c>
      <c r="H14" s="44">
        <v>0</v>
      </c>
      <c r="I14" s="44">
        <v>0</v>
      </c>
      <c r="J14" s="44">
        <v>0</v>
      </c>
      <c r="K14" s="44">
        <v>0</v>
      </c>
      <c r="L14" s="304">
        <v>0</v>
      </c>
      <c r="M14" s="751"/>
      <c r="N14" s="163">
        <f t="shared" ref="N14:N20" si="1">IF(AND(C14=0,G14=0),0,IF(AND(C14=0,G14&gt;0),1,IF(AND(C14=0,G14&lt;0),-1,(G14-C14)/ABS(C14))))</f>
        <v>0</v>
      </c>
      <c r="O14" s="164">
        <f t="shared" ref="O14:S20" si="2">IF(AND(G14=0,H14=0),0,IF(AND(G14=0,H14&gt;0),1,IF(AND(G14=0,H14&lt;0),-1,(H14-G14)/ABS(G14))))</f>
        <v>0</v>
      </c>
      <c r="P14" s="164">
        <f t="shared" si="2"/>
        <v>0</v>
      </c>
      <c r="Q14" s="164">
        <f t="shared" si="2"/>
        <v>0</v>
      </c>
      <c r="R14" s="164">
        <f t="shared" si="2"/>
        <v>0</v>
      </c>
      <c r="S14" s="165">
        <f t="shared" si="2"/>
        <v>0</v>
      </c>
      <c r="T14" s="341"/>
      <c r="U14" s="763">
        <v>0</v>
      </c>
      <c r="V14" s="763">
        <v>0</v>
      </c>
      <c r="W14" s="763">
        <v>0</v>
      </c>
      <c r="X14" s="763">
        <v>0</v>
      </c>
      <c r="Y14" s="763">
        <v>0</v>
      </c>
      <c r="Z14" s="763">
        <v>0</v>
      </c>
      <c r="AA14" s="763">
        <v>0</v>
      </c>
    </row>
    <row r="15" spans="1:27" x14ac:dyDescent="0.35">
      <c r="A15" s="325" t="s">
        <v>404</v>
      </c>
      <c r="B15" s="761" t="s">
        <v>405</v>
      </c>
      <c r="C15" s="43">
        <v>0</v>
      </c>
      <c r="D15" s="44">
        <v>0</v>
      </c>
      <c r="E15" s="88">
        <v>0</v>
      </c>
      <c r="F15" s="88">
        <v>0</v>
      </c>
      <c r="G15" s="762">
        <f t="shared" si="0"/>
        <v>0</v>
      </c>
      <c r="H15" s="44">
        <v>0</v>
      </c>
      <c r="I15" s="44">
        <v>0</v>
      </c>
      <c r="J15" s="44">
        <v>0</v>
      </c>
      <c r="K15" s="44">
        <v>0</v>
      </c>
      <c r="L15" s="304">
        <v>0</v>
      </c>
      <c r="M15" s="751"/>
      <c r="N15" s="163">
        <f t="shared" si="1"/>
        <v>0</v>
      </c>
      <c r="O15" s="164">
        <f t="shared" si="2"/>
        <v>0</v>
      </c>
      <c r="P15" s="164">
        <f t="shared" si="2"/>
        <v>0</v>
      </c>
      <c r="Q15" s="164">
        <f t="shared" si="2"/>
        <v>0</v>
      </c>
      <c r="R15" s="164">
        <f t="shared" si="2"/>
        <v>0</v>
      </c>
      <c r="S15" s="165">
        <f t="shared" si="2"/>
        <v>0</v>
      </c>
      <c r="T15" s="341"/>
      <c r="U15" s="763">
        <v>0</v>
      </c>
      <c r="V15" s="763">
        <v>0</v>
      </c>
      <c r="W15" s="763">
        <v>0</v>
      </c>
      <c r="X15" s="763">
        <v>0</v>
      </c>
      <c r="Y15" s="763">
        <v>0</v>
      </c>
      <c r="Z15" s="763">
        <v>0</v>
      </c>
      <c r="AA15" s="763">
        <v>0</v>
      </c>
    </row>
    <row r="16" spans="1:27" x14ac:dyDescent="0.35">
      <c r="A16" s="325" t="s">
        <v>406</v>
      </c>
      <c r="B16" s="761" t="s">
        <v>407</v>
      </c>
      <c r="C16" s="43">
        <v>0</v>
      </c>
      <c r="D16" s="44">
        <v>0</v>
      </c>
      <c r="E16" s="88">
        <v>0</v>
      </c>
      <c r="F16" s="88">
        <v>0</v>
      </c>
      <c r="G16" s="762">
        <f t="shared" si="0"/>
        <v>0</v>
      </c>
      <c r="H16" s="44">
        <v>0</v>
      </c>
      <c r="I16" s="44">
        <v>0</v>
      </c>
      <c r="J16" s="44">
        <v>0</v>
      </c>
      <c r="K16" s="44">
        <v>0</v>
      </c>
      <c r="L16" s="304">
        <v>0</v>
      </c>
      <c r="M16" s="751"/>
      <c r="N16" s="163">
        <f t="shared" si="1"/>
        <v>0</v>
      </c>
      <c r="O16" s="164">
        <f t="shared" si="2"/>
        <v>0</v>
      </c>
      <c r="P16" s="164">
        <f t="shared" si="2"/>
        <v>0</v>
      </c>
      <c r="Q16" s="164">
        <f t="shared" si="2"/>
        <v>0</v>
      </c>
      <c r="R16" s="164">
        <f t="shared" si="2"/>
        <v>0</v>
      </c>
      <c r="S16" s="165">
        <f t="shared" si="2"/>
        <v>0</v>
      </c>
      <c r="T16" s="341"/>
      <c r="U16" s="763">
        <v>0</v>
      </c>
      <c r="V16" s="763">
        <v>0</v>
      </c>
      <c r="W16" s="763">
        <v>0</v>
      </c>
      <c r="X16" s="763">
        <v>0</v>
      </c>
      <c r="Y16" s="763">
        <v>0</v>
      </c>
      <c r="Z16" s="763">
        <v>0</v>
      </c>
      <c r="AA16" s="763">
        <v>0</v>
      </c>
    </row>
    <row r="17" spans="1:27" x14ac:dyDescent="0.35">
      <c r="A17" s="325" t="s">
        <v>408</v>
      </c>
      <c r="B17" s="761" t="s">
        <v>409</v>
      </c>
      <c r="C17" s="43">
        <v>0</v>
      </c>
      <c r="D17" s="44">
        <v>0</v>
      </c>
      <c r="E17" s="88">
        <v>0</v>
      </c>
      <c r="F17" s="88">
        <v>0</v>
      </c>
      <c r="G17" s="762">
        <f t="shared" si="0"/>
        <v>0</v>
      </c>
      <c r="H17" s="44">
        <v>0</v>
      </c>
      <c r="I17" s="44">
        <v>0</v>
      </c>
      <c r="J17" s="44">
        <v>0</v>
      </c>
      <c r="K17" s="44">
        <v>0</v>
      </c>
      <c r="L17" s="304">
        <v>0</v>
      </c>
      <c r="M17" s="751"/>
      <c r="N17" s="163">
        <f t="shared" si="1"/>
        <v>0</v>
      </c>
      <c r="O17" s="164">
        <f t="shared" si="2"/>
        <v>0</v>
      </c>
      <c r="P17" s="164">
        <f t="shared" si="2"/>
        <v>0</v>
      </c>
      <c r="Q17" s="164">
        <f t="shared" si="2"/>
        <v>0</v>
      </c>
      <c r="R17" s="164">
        <f t="shared" si="2"/>
        <v>0</v>
      </c>
      <c r="S17" s="165">
        <f t="shared" si="2"/>
        <v>0</v>
      </c>
      <c r="T17" s="341"/>
      <c r="U17" s="763">
        <v>0</v>
      </c>
      <c r="V17" s="763">
        <v>0</v>
      </c>
      <c r="W17" s="763">
        <v>0</v>
      </c>
      <c r="X17" s="763">
        <v>0</v>
      </c>
      <c r="Y17" s="763">
        <v>0</v>
      </c>
      <c r="Z17" s="763">
        <v>0</v>
      </c>
      <c r="AA17" s="763">
        <v>0</v>
      </c>
    </row>
    <row r="18" spans="1:27" x14ac:dyDescent="0.35">
      <c r="A18" s="325" t="s">
        <v>410</v>
      </c>
      <c r="B18" s="761" t="s">
        <v>411</v>
      </c>
      <c r="C18" s="43">
        <v>0</v>
      </c>
      <c r="D18" s="44">
        <v>0</v>
      </c>
      <c r="E18" s="88">
        <v>0</v>
      </c>
      <c r="F18" s="88">
        <v>0</v>
      </c>
      <c r="G18" s="762">
        <f t="shared" si="0"/>
        <v>0</v>
      </c>
      <c r="H18" s="44">
        <v>0</v>
      </c>
      <c r="I18" s="44">
        <v>0</v>
      </c>
      <c r="J18" s="44">
        <v>0</v>
      </c>
      <c r="K18" s="44">
        <v>0</v>
      </c>
      <c r="L18" s="304">
        <v>0</v>
      </c>
      <c r="M18" s="751"/>
      <c r="N18" s="163">
        <f t="shared" si="1"/>
        <v>0</v>
      </c>
      <c r="O18" s="164">
        <f t="shared" si="2"/>
        <v>0</v>
      </c>
      <c r="P18" s="164">
        <f t="shared" si="2"/>
        <v>0</v>
      </c>
      <c r="Q18" s="164">
        <f t="shared" si="2"/>
        <v>0</v>
      </c>
      <c r="R18" s="164">
        <f t="shared" si="2"/>
        <v>0</v>
      </c>
      <c r="S18" s="165">
        <f t="shared" si="2"/>
        <v>0</v>
      </c>
      <c r="T18" s="341"/>
      <c r="U18" s="763">
        <v>0</v>
      </c>
      <c r="V18" s="763">
        <v>0</v>
      </c>
      <c r="W18" s="763">
        <v>0</v>
      </c>
      <c r="X18" s="763">
        <v>0</v>
      </c>
      <c r="Y18" s="763">
        <v>0</v>
      </c>
      <c r="Z18" s="763">
        <v>0</v>
      </c>
      <c r="AA18" s="763">
        <v>0</v>
      </c>
    </row>
    <row r="19" spans="1:27" x14ac:dyDescent="0.35">
      <c r="A19" s="326" t="s">
        <v>412</v>
      </c>
      <c r="B19" s="764" t="s">
        <v>413</v>
      </c>
      <c r="C19" s="45">
        <v>0</v>
      </c>
      <c r="D19" s="46">
        <v>0</v>
      </c>
      <c r="E19" s="89">
        <v>0</v>
      </c>
      <c r="F19" s="89">
        <v>0</v>
      </c>
      <c r="G19" s="765">
        <f t="shared" si="0"/>
        <v>0</v>
      </c>
      <c r="H19" s="46">
        <v>0</v>
      </c>
      <c r="I19" s="46">
        <v>0</v>
      </c>
      <c r="J19" s="46">
        <v>0</v>
      </c>
      <c r="K19" s="46">
        <v>0</v>
      </c>
      <c r="L19" s="305">
        <v>0</v>
      </c>
      <c r="M19" s="751"/>
      <c r="N19" s="163">
        <f t="shared" si="1"/>
        <v>0</v>
      </c>
      <c r="O19" s="164">
        <f t="shared" si="2"/>
        <v>0</v>
      </c>
      <c r="P19" s="164">
        <f t="shared" si="2"/>
        <v>0</v>
      </c>
      <c r="Q19" s="164">
        <f t="shared" si="2"/>
        <v>0</v>
      </c>
      <c r="R19" s="164">
        <f t="shared" si="2"/>
        <v>0</v>
      </c>
      <c r="S19" s="165">
        <f t="shared" si="2"/>
        <v>0</v>
      </c>
      <c r="T19" s="341"/>
      <c r="U19" s="766">
        <v>0</v>
      </c>
      <c r="V19" s="766">
        <v>0</v>
      </c>
      <c r="W19" s="766">
        <v>0</v>
      </c>
      <c r="X19" s="766">
        <v>0</v>
      </c>
      <c r="Y19" s="766">
        <v>0</v>
      </c>
      <c r="Z19" s="766">
        <v>0</v>
      </c>
      <c r="AA19" s="766">
        <v>0</v>
      </c>
    </row>
    <row r="20" spans="1:27" ht="13.5" x14ac:dyDescent="0.4">
      <c r="A20" s="324" t="s">
        <v>414</v>
      </c>
      <c r="B20" s="767" t="s">
        <v>415</v>
      </c>
      <c r="C20" s="768">
        <f>SUM(C13:C19)</f>
        <v>0</v>
      </c>
      <c r="D20" s="769">
        <f>SUM(D13:D19)</f>
        <v>0</v>
      </c>
      <c r="E20" s="770">
        <f t="shared" ref="E20:L20" si="3">SUM(E13:E19)</f>
        <v>0</v>
      </c>
      <c r="F20" s="770">
        <f t="shared" si="3"/>
        <v>0</v>
      </c>
      <c r="G20" s="771">
        <f t="shared" si="3"/>
        <v>0</v>
      </c>
      <c r="H20" s="769">
        <f t="shared" si="3"/>
        <v>0</v>
      </c>
      <c r="I20" s="769">
        <f t="shared" si="3"/>
        <v>0</v>
      </c>
      <c r="J20" s="769">
        <f t="shared" si="3"/>
        <v>0</v>
      </c>
      <c r="K20" s="769">
        <f t="shared" si="3"/>
        <v>0</v>
      </c>
      <c r="L20" s="772">
        <f t="shared" si="3"/>
        <v>0</v>
      </c>
      <c r="M20" s="751"/>
      <c r="N20" s="212">
        <f t="shared" si="1"/>
        <v>0</v>
      </c>
      <c r="O20" s="210">
        <f t="shared" si="2"/>
        <v>0</v>
      </c>
      <c r="P20" s="210">
        <f t="shared" si="2"/>
        <v>0</v>
      </c>
      <c r="Q20" s="210">
        <f t="shared" si="2"/>
        <v>0</v>
      </c>
      <c r="R20" s="210">
        <f t="shared" si="2"/>
        <v>0</v>
      </c>
      <c r="S20" s="213">
        <f t="shared" si="2"/>
        <v>0</v>
      </c>
      <c r="T20" s="341"/>
      <c r="U20" s="768">
        <v>0</v>
      </c>
      <c r="V20" s="768">
        <v>0</v>
      </c>
      <c r="W20" s="768">
        <v>0</v>
      </c>
      <c r="X20" s="768">
        <v>0</v>
      </c>
      <c r="Y20" s="768">
        <v>0</v>
      </c>
      <c r="Z20" s="768">
        <v>0</v>
      </c>
      <c r="AA20" s="768">
        <v>0</v>
      </c>
    </row>
    <row r="21" spans="1:27" x14ac:dyDescent="0.35">
      <c r="A21" s="773"/>
      <c r="B21" s="774"/>
      <c r="C21" s="775"/>
      <c r="D21" s="775"/>
      <c r="E21" s="775"/>
      <c r="F21" s="775"/>
      <c r="G21" s="775"/>
      <c r="H21" s="775"/>
      <c r="I21" s="775"/>
      <c r="J21" s="775"/>
      <c r="K21" s="775"/>
      <c r="L21" s="775"/>
      <c r="M21" s="751"/>
      <c r="N21" s="776"/>
      <c r="O21" s="777"/>
      <c r="P21" s="777"/>
      <c r="Q21" s="777"/>
      <c r="R21" s="777"/>
      <c r="S21" s="778"/>
      <c r="T21" s="751"/>
      <c r="U21" s="779"/>
      <c r="V21" s="779"/>
      <c r="W21" s="779"/>
      <c r="X21" s="779"/>
      <c r="Y21" s="779"/>
      <c r="Z21" s="779"/>
      <c r="AA21" s="779"/>
    </row>
    <row r="22" spans="1:27" ht="13.5" x14ac:dyDescent="0.4">
      <c r="A22" s="318" t="s">
        <v>28</v>
      </c>
      <c r="B22" s="780" t="s">
        <v>416</v>
      </c>
      <c r="C22" s="781" t="s">
        <v>25</v>
      </c>
      <c r="D22" s="781" t="s">
        <v>25</v>
      </c>
      <c r="E22" s="781" t="s">
        <v>25</v>
      </c>
      <c r="F22" s="781" t="s">
        <v>25</v>
      </c>
      <c r="G22" s="781" t="s">
        <v>25</v>
      </c>
      <c r="H22" s="781" t="s">
        <v>25</v>
      </c>
      <c r="I22" s="781" t="s">
        <v>25</v>
      </c>
      <c r="J22" s="781" t="s">
        <v>25</v>
      </c>
      <c r="K22" s="781" t="s">
        <v>25</v>
      </c>
      <c r="L22" s="781" t="s">
        <v>25</v>
      </c>
      <c r="M22" s="751"/>
      <c r="N22" s="782"/>
      <c r="O22" s="783"/>
      <c r="P22" s="783"/>
      <c r="Q22" s="783"/>
      <c r="R22" s="783"/>
      <c r="S22" s="784"/>
      <c r="T22" s="751"/>
      <c r="U22" s="785" t="s">
        <v>783</v>
      </c>
      <c r="V22" s="785" t="s">
        <v>783</v>
      </c>
      <c r="W22" s="785" t="s">
        <v>783</v>
      </c>
      <c r="X22" s="785" t="s">
        <v>783</v>
      </c>
      <c r="Y22" s="785" t="s">
        <v>783</v>
      </c>
      <c r="Z22" s="785" t="s">
        <v>783</v>
      </c>
      <c r="AA22" s="785" t="s">
        <v>783</v>
      </c>
    </row>
    <row r="23" spans="1:27" x14ac:dyDescent="0.35">
      <c r="A23" s="321" t="s">
        <v>417</v>
      </c>
      <c r="B23" s="758" t="s">
        <v>401</v>
      </c>
      <c r="C23" s="41">
        <v>0</v>
      </c>
      <c r="D23" s="42">
        <v>0</v>
      </c>
      <c r="E23" s="87">
        <v>0</v>
      </c>
      <c r="F23" s="87">
        <v>0</v>
      </c>
      <c r="G23" s="759">
        <f t="shared" ref="G23:G29" si="4">SUM(D23:F23)</f>
        <v>0</v>
      </c>
      <c r="H23" s="42">
        <v>0</v>
      </c>
      <c r="I23" s="42">
        <v>0</v>
      </c>
      <c r="J23" s="42">
        <v>0</v>
      </c>
      <c r="K23" s="42">
        <v>0</v>
      </c>
      <c r="L23" s="303">
        <v>0</v>
      </c>
      <c r="M23" s="751"/>
      <c r="N23" s="211">
        <f t="shared" ref="N23:N30" si="5">IF(AND(C23=0,G23=0),0,IF(AND(C23=0,G23&gt;0),1,IF(AND(C23=0,G23&lt;0),-1,(G23-C23)/ABS(C23))))</f>
        <v>0</v>
      </c>
      <c r="O23" s="208">
        <f t="shared" ref="O23:S30" si="6">IF(AND(G23=0,H23=0),0,IF(AND(G23=0,H23&gt;0),1,IF(AND(G23=0,H23&lt;0),-1,(H23-G23)/ABS(G23))))</f>
        <v>0</v>
      </c>
      <c r="P23" s="208">
        <f t="shared" si="6"/>
        <v>0</v>
      </c>
      <c r="Q23" s="208">
        <f t="shared" si="6"/>
        <v>0</v>
      </c>
      <c r="R23" s="208">
        <f t="shared" si="6"/>
        <v>0</v>
      </c>
      <c r="S23" s="209">
        <f t="shared" si="6"/>
        <v>0</v>
      </c>
      <c r="T23" s="341"/>
      <c r="U23" s="786">
        <v>0</v>
      </c>
      <c r="V23" s="786">
        <v>0</v>
      </c>
      <c r="W23" s="786">
        <v>0</v>
      </c>
      <c r="X23" s="786">
        <v>0</v>
      </c>
      <c r="Y23" s="786">
        <v>0</v>
      </c>
      <c r="Z23" s="786">
        <v>0</v>
      </c>
      <c r="AA23" s="786">
        <v>0</v>
      </c>
    </row>
    <row r="24" spans="1:27" x14ac:dyDescent="0.35">
      <c r="A24" s="325" t="s">
        <v>418</v>
      </c>
      <c r="B24" s="761" t="s">
        <v>403</v>
      </c>
      <c r="C24" s="43">
        <v>0</v>
      </c>
      <c r="D24" s="787">
        <v>0</v>
      </c>
      <c r="E24" s="788">
        <v>0</v>
      </c>
      <c r="F24" s="788">
        <v>0</v>
      </c>
      <c r="G24" s="762">
        <f t="shared" si="4"/>
        <v>0</v>
      </c>
      <c r="H24" s="44">
        <v>0</v>
      </c>
      <c r="I24" s="44">
        <v>0</v>
      </c>
      <c r="J24" s="44">
        <v>0</v>
      </c>
      <c r="K24" s="44">
        <v>0</v>
      </c>
      <c r="L24" s="304">
        <v>0</v>
      </c>
      <c r="M24" s="751"/>
      <c r="N24" s="163">
        <f t="shared" si="5"/>
        <v>0</v>
      </c>
      <c r="O24" s="164">
        <f t="shared" si="6"/>
        <v>0</v>
      </c>
      <c r="P24" s="164">
        <f t="shared" si="6"/>
        <v>0</v>
      </c>
      <c r="Q24" s="164">
        <f t="shared" si="6"/>
        <v>0</v>
      </c>
      <c r="R24" s="164">
        <f t="shared" si="6"/>
        <v>0</v>
      </c>
      <c r="S24" s="165">
        <f t="shared" si="6"/>
        <v>0</v>
      </c>
      <c r="T24" s="341"/>
      <c r="U24" s="766">
        <v>0</v>
      </c>
      <c r="V24" s="766">
        <v>0</v>
      </c>
      <c r="W24" s="766">
        <v>0</v>
      </c>
      <c r="X24" s="766">
        <v>0</v>
      </c>
      <c r="Y24" s="766">
        <v>0</v>
      </c>
      <c r="Z24" s="766">
        <v>0</v>
      </c>
      <c r="AA24" s="766">
        <v>0</v>
      </c>
    </row>
    <row r="25" spans="1:27" x14ac:dyDescent="0.35">
      <c r="A25" s="325" t="s">
        <v>419</v>
      </c>
      <c r="B25" s="761" t="s">
        <v>405</v>
      </c>
      <c r="C25" s="43">
        <v>0</v>
      </c>
      <c r="D25" s="44">
        <v>0</v>
      </c>
      <c r="E25" s="88">
        <v>0</v>
      </c>
      <c r="F25" s="88">
        <v>0</v>
      </c>
      <c r="G25" s="762">
        <f t="shared" si="4"/>
        <v>0</v>
      </c>
      <c r="H25" s="44">
        <v>0</v>
      </c>
      <c r="I25" s="44">
        <v>0</v>
      </c>
      <c r="J25" s="44">
        <v>0</v>
      </c>
      <c r="K25" s="44">
        <v>0</v>
      </c>
      <c r="L25" s="304">
        <v>0</v>
      </c>
      <c r="M25" s="751"/>
      <c r="N25" s="163">
        <f t="shared" si="5"/>
        <v>0</v>
      </c>
      <c r="O25" s="164">
        <f t="shared" si="6"/>
        <v>0</v>
      </c>
      <c r="P25" s="164">
        <f t="shared" si="6"/>
        <v>0</v>
      </c>
      <c r="Q25" s="164">
        <f t="shared" si="6"/>
        <v>0</v>
      </c>
      <c r="R25" s="164">
        <f t="shared" si="6"/>
        <v>0</v>
      </c>
      <c r="S25" s="165">
        <f t="shared" si="6"/>
        <v>0</v>
      </c>
      <c r="T25" s="341"/>
      <c r="U25" s="766">
        <v>0</v>
      </c>
      <c r="V25" s="766">
        <v>0</v>
      </c>
      <c r="W25" s="766">
        <v>0</v>
      </c>
      <c r="X25" s="766">
        <v>0</v>
      </c>
      <c r="Y25" s="766">
        <v>0</v>
      </c>
      <c r="Z25" s="766">
        <v>0</v>
      </c>
      <c r="AA25" s="766">
        <v>0</v>
      </c>
    </row>
    <row r="26" spans="1:27" x14ac:dyDescent="0.35">
      <c r="A26" s="325" t="s">
        <v>420</v>
      </c>
      <c r="B26" s="761" t="s">
        <v>407</v>
      </c>
      <c r="C26" s="43">
        <v>0</v>
      </c>
      <c r="D26" s="44">
        <v>0</v>
      </c>
      <c r="E26" s="88">
        <v>0</v>
      </c>
      <c r="F26" s="88">
        <v>0</v>
      </c>
      <c r="G26" s="762">
        <f t="shared" si="4"/>
        <v>0</v>
      </c>
      <c r="H26" s="44">
        <v>0</v>
      </c>
      <c r="I26" s="44">
        <v>0</v>
      </c>
      <c r="J26" s="44">
        <v>0</v>
      </c>
      <c r="K26" s="44">
        <v>0</v>
      </c>
      <c r="L26" s="304">
        <v>0</v>
      </c>
      <c r="M26" s="751"/>
      <c r="N26" s="163">
        <f t="shared" si="5"/>
        <v>0</v>
      </c>
      <c r="O26" s="164">
        <f t="shared" si="6"/>
        <v>0</v>
      </c>
      <c r="P26" s="164">
        <f t="shared" si="6"/>
        <v>0</v>
      </c>
      <c r="Q26" s="164">
        <f t="shared" si="6"/>
        <v>0</v>
      </c>
      <c r="R26" s="164">
        <f t="shared" si="6"/>
        <v>0</v>
      </c>
      <c r="S26" s="165">
        <f t="shared" si="6"/>
        <v>0</v>
      </c>
      <c r="T26" s="341"/>
      <c r="U26" s="766">
        <v>0</v>
      </c>
      <c r="V26" s="766">
        <v>0</v>
      </c>
      <c r="W26" s="766">
        <v>0</v>
      </c>
      <c r="X26" s="766">
        <v>0</v>
      </c>
      <c r="Y26" s="766">
        <v>0</v>
      </c>
      <c r="Z26" s="766">
        <v>0</v>
      </c>
      <c r="AA26" s="766">
        <v>0</v>
      </c>
    </row>
    <row r="27" spans="1:27" x14ac:dyDescent="0.35">
      <c r="A27" s="325" t="s">
        <v>421</v>
      </c>
      <c r="B27" s="761" t="s">
        <v>409</v>
      </c>
      <c r="C27" s="43">
        <v>0</v>
      </c>
      <c r="D27" s="787">
        <v>0</v>
      </c>
      <c r="E27" s="788">
        <v>0</v>
      </c>
      <c r="F27" s="788">
        <v>0</v>
      </c>
      <c r="G27" s="762">
        <f t="shared" si="4"/>
        <v>0</v>
      </c>
      <c r="H27" s="44">
        <v>0</v>
      </c>
      <c r="I27" s="44">
        <v>0</v>
      </c>
      <c r="J27" s="44">
        <v>0</v>
      </c>
      <c r="K27" s="44">
        <v>0</v>
      </c>
      <c r="L27" s="304">
        <v>0</v>
      </c>
      <c r="M27" s="751"/>
      <c r="N27" s="163">
        <f t="shared" si="5"/>
        <v>0</v>
      </c>
      <c r="O27" s="164">
        <f t="shared" si="6"/>
        <v>0</v>
      </c>
      <c r="P27" s="164">
        <f t="shared" si="6"/>
        <v>0</v>
      </c>
      <c r="Q27" s="164">
        <f t="shared" si="6"/>
        <v>0</v>
      </c>
      <c r="R27" s="164">
        <f t="shared" si="6"/>
        <v>0</v>
      </c>
      <c r="S27" s="165">
        <f t="shared" si="6"/>
        <v>0</v>
      </c>
      <c r="T27" s="341"/>
      <c r="U27" s="766">
        <v>0</v>
      </c>
      <c r="V27" s="766">
        <v>0</v>
      </c>
      <c r="W27" s="766">
        <v>0</v>
      </c>
      <c r="X27" s="766">
        <v>0</v>
      </c>
      <c r="Y27" s="766">
        <v>0</v>
      </c>
      <c r="Z27" s="766">
        <v>0</v>
      </c>
      <c r="AA27" s="766">
        <v>0</v>
      </c>
    </row>
    <row r="28" spans="1:27" x14ac:dyDescent="0.35">
      <c r="A28" s="325" t="s">
        <v>422</v>
      </c>
      <c r="B28" s="761" t="s">
        <v>411</v>
      </c>
      <c r="C28" s="43">
        <v>0</v>
      </c>
      <c r="D28" s="44">
        <v>0</v>
      </c>
      <c r="E28" s="88">
        <v>0</v>
      </c>
      <c r="F28" s="88">
        <v>0</v>
      </c>
      <c r="G28" s="762">
        <f t="shared" si="4"/>
        <v>0</v>
      </c>
      <c r="H28" s="44">
        <v>0</v>
      </c>
      <c r="I28" s="44">
        <v>0</v>
      </c>
      <c r="J28" s="44">
        <v>0</v>
      </c>
      <c r="K28" s="44">
        <v>0</v>
      </c>
      <c r="L28" s="304">
        <v>0</v>
      </c>
      <c r="M28" s="751"/>
      <c r="N28" s="163">
        <f t="shared" si="5"/>
        <v>0</v>
      </c>
      <c r="O28" s="164">
        <f t="shared" si="6"/>
        <v>0</v>
      </c>
      <c r="P28" s="164">
        <f t="shared" si="6"/>
        <v>0</v>
      </c>
      <c r="Q28" s="164">
        <f t="shared" si="6"/>
        <v>0</v>
      </c>
      <c r="R28" s="164">
        <f t="shared" si="6"/>
        <v>0</v>
      </c>
      <c r="S28" s="165">
        <f t="shared" si="6"/>
        <v>0</v>
      </c>
      <c r="T28" s="341"/>
      <c r="U28" s="766">
        <v>0</v>
      </c>
      <c r="V28" s="766">
        <v>0</v>
      </c>
      <c r="W28" s="766">
        <v>0</v>
      </c>
      <c r="X28" s="766">
        <v>0</v>
      </c>
      <c r="Y28" s="766">
        <v>0</v>
      </c>
      <c r="Z28" s="766">
        <v>0</v>
      </c>
      <c r="AA28" s="766">
        <v>0</v>
      </c>
    </row>
    <row r="29" spans="1:27" x14ac:dyDescent="0.35">
      <c r="A29" s="326" t="s">
        <v>423</v>
      </c>
      <c r="B29" s="764" t="s">
        <v>413</v>
      </c>
      <c r="C29" s="45">
        <v>0</v>
      </c>
      <c r="D29" s="46">
        <v>0</v>
      </c>
      <c r="E29" s="89">
        <v>0</v>
      </c>
      <c r="F29" s="89">
        <v>0</v>
      </c>
      <c r="G29" s="765">
        <f t="shared" si="4"/>
        <v>0</v>
      </c>
      <c r="H29" s="46">
        <v>0</v>
      </c>
      <c r="I29" s="46">
        <v>0</v>
      </c>
      <c r="J29" s="46">
        <v>0</v>
      </c>
      <c r="K29" s="46">
        <v>0</v>
      </c>
      <c r="L29" s="305">
        <v>0</v>
      </c>
      <c r="M29" s="751"/>
      <c r="N29" s="163">
        <f t="shared" si="5"/>
        <v>0</v>
      </c>
      <c r="O29" s="164">
        <f t="shared" si="6"/>
        <v>0</v>
      </c>
      <c r="P29" s="164">
        <f t="shared" si="6"/>
        <v>0</v>
      </c>
      <c r="Q29" s="164">
        <f t="shared" si="6"/>
        <v>0</v>
      </c>
      <c r="R29" s="164">
        <f t="shared" si="6"/>
        <v>0</v>
      </c>
      <c r="S29" s="165">
        <f t="shared" si="6"/>
        <v>0</v>
      </c>
      <c r="T29" s="341"/>
      <c r="U29" s="766">
        <v>0</v>
      </c>
      <c r="V29" s="766">
        <v>0</v>
      </c>
      <c r="W29" s="766">
        <v>0</v>
      </c>
      <c r="X29" s="766">
        <v>0</v>
      </c>
      <c r="Y29" s="766">
        <v>0</v>
      </c>
      <c r="Z29" s="766">
        <v>0</v>
      </c>
      <c r="AA29" s="766">
        <v>0</v>
      </c>
    </row>
    <row r="30" spans="1:27" ht="13.5" x14ac:dyDescent="0.4">
      <c r="A30" s="324" t="s">
        <v>424</v>
      </c>
      <c r="B30" s="789" t="s">
        <v>425</v>
      </c>
      <c r="C30" s="768">
        <f>SUM(C23:C29)</f>
        <v>0</v>
      </c>
      <c r="D30" s="769">
        <f>SUM(D23:D29)</f>
        <v>0</v>
      </c>
      <c r="E30" s="770">
        <f t="shared" ref="E30:L30" si="7">SUM(E23:E29)</f>
        <v>0</v>
      </c>
      <c r="F30" s="770">
        <f t="shared" si="7"/>
        <v>0</v>
      </c>
      <c r="G30" s="771">
        <f t="shared" si="7"/>
        <v>0</v>
      </c>
      <c r="H30" s="769">
        <f t="shared" si="7"/>
        <v>0</v>
      </c>
      <c r="I30" s="769">
        <f t="shared" si="7"/>
        <v>0</v>
      </c>
      <c r="J30" s="769">
        <f t="shared" si="7"/>
        <v>0</v>
      </c>
      <c r="K30" s="769">
        <f t="shared" si="7"/>
        <v>0</v>
      </c>
      <c r="L30" s="772">
        <f t="shared" si="7"/>
        <v>0</v>
      </c>
      <c r="M30" s="751"/>
      <c r="N30" s="212">
        <f t="shared" si="5"/>
        <v>0</v>
      </c>
      <c r="O30" s="210">
        <f t="shared" si="6"/>
        <v>0</v>
      </c>
      <c r="P30" s="210">
        <f t="shared" si="6"/>
        <v>0</v>
      </c>
      <c r="Q30" s="210">
        <f t="shared" si="6"/>
        <v>0</v>
      </c>
      <c r="R30" s="210">
        <f t="shared" si="6"/>
        <v>0</v>
      </c>
      <c r="S30" s="213">
        <f t="shared" si="6"/>
        <v>0</v>
      </c>
      <c r="T30" s="341"/>
      <c r="U30" s="768">
        <v>0</v>
      </c>
      <c r="V30" s="768">
        <v>0</v>
      </c>
      <c r="W30" s="768">
        <v>0</v>
      </c>
      <c r="X30" s="768">
        <v>0</v>
      </c>
      <c r="Y30" s="768">
        <v>0</v>
      </c>
      <c r="Z30" s="768">
        <v>0</v>
      </c>
      <c r="AA30" s="768">
        <v>0</v>
      </c>
    </row>
    <row r="31" spans="1:27" ht="13.5" x14ac:dyDescent="0.4">
      <c r="A31" s="773"/>
      <c r="B31" s="774"/>
      <c r="C31" s="790"/>
      <c r="D31" s="790"/>
      <c r="E31" s="790"/>
      <c r="F31" s="790"/>
      <c r="G31" s="790"/>
      <c r="H31" s="790"/>
      <c r="I31" s="790"/>
      <c r="J31" s="790"/>
      <c r="K31" s="790"/>
      <c r="L31" s="790"/>
      <c r="M31" s="751"/>
      <c r="N31" s="791"/>
      <c r="O31" s="792"/>
      <c r="P31" s="792"/>
      <c r="Q31" s="792"/>
      <c r="R31" s="792"/>
      <c r="S31" s="793"/>
      <c r="T31" s="751"/>
      <c r="U31" s="794"/>
      <c r="V31" s="794"/>
      <c r="W31" s="794"/>
      <c r="X31" s="794"/>
      <c r="Y31" s="794"/>
      <c r="Z31" s="794"/>
      <c r="AA31" s="794"/>
    </row>
    <row r="32" spans="1:27" ht="13.5" x14ac:dyDescent="0.4">
      <c r="A32" s="324" t="s">
        <v>30</v>
      </c>
      <c r="B32" s="789" t="s">
        <v>426</v>
      </c>
      <c r="C32" s="768">
        <f>C20+C30</f>
        <v>0</v>
      </c>
      <c r="D32" s="769">
        <f t="shared" ref="D32:L32" si="8">D20+D30</f>
        <v>0</v>
      </c>
      <c r="E32" s="770">
        <f t="shared" si="8"/>
        <v>0</v>
      </c>
      <c r="F32" s="770">
        <f t="shared" si="8"/>
        <v>0</v>
      </c>
      <c r="G32" s="771">
        <f>G20+G30</f>
        <v>0</v>
      </c>
      <c r="H32" s="769">
        <f t="shared" si="8"/>
        <v>0</v>
      </c>
      <c r="I32" s="769">
        <f t="shared" si="8"/>
        <v>0</v>
      </c>
      <c r="J32" s="769">
        <f t="shared" si="8"/>
        <v>0</v>
      </c>
      <c r="K32" s="769">
        <f t="shared" si="8"/>
        <v>0</v>
      </c>
      <c r="L32" s="772">
        <f t="shared" si="8"/>
        <v>0</v>
      </c>
      <c r="M32" s="751"/>
      <c r="N32" s="206">
        <f>IF(AND(C32=0,G32=0),0,IF(AND(C32=0,G32&gt;0),1,IF(AND(C32=0,G32&lt;0),-1,(G32-C32)/ABS(C32))))</f>
        <v>0</v>
      </c>
      <c r="O32" s="207">
        <f>IF(AND(G32=0,H32=0),0,IF(AND(G32=0,H32&gt;0),1,IF(AND(G32=0,H32&lt;0),-1,(H32-G32)/ABS(G32))))</f>
        <v>0</v>
      </c>
      <c r="P32" s="207">
        <f>IF(AND(H32=0,I32=0),0,IF(AND(H32=0,I32&gt;0),1,IF(AND(H32=0,I32&lt;0),-1,(I32-H32)/ABS(H32))))</f>
        <v>0</v>
      </c>
      <c r="Q32" s="207">
        <f>IF(AND(I32=0,J32=0),0,IF(AND(I32=0,J32&gt;0),1,IF(AND(I32=0,J32&lt;0),-1,(J32-I32)/ABS(I32))))</f>
        <v>0</v>
      </c>
      <c r="R32" s="207">
        <f>IF(AND(J32=0,K32=0),0,IF(AND(J32=0,K32&gt;0),1,IF(AND(J32=0,K32&lt;0),-1,(K32-J32)/ABS(J32))))</f>
        <v>0</v>
      </c>
      <c r="S32" s="254">
        <f>IF(AND(K32=0,L32=0),0,IF(AND(K32=0,L32&gt;0),1,IF(AND(K32=0,L32&lt;0),-1,(L32-K32)/ABS(K32))))</f>
        <v>0</v>
      </c>
      <c r="T32" s="341"/>
      <c r="U32" s="768">
        <v>0</v>
      </c>
      <c r="V32" s="768">
        <v>0</v>
      </c>
      <c r="W32" s="768">
        <v>0</v>
      </c>
      <c r="X32" s="768">
        <v>0</v>
      </c>
      <c r="Y32" s="768">
        <v>0</v>
      </c>
      <c r="Z32" s="768">
        <v>0</v>
      </c>
      <c r="AA32" s="768">
        <v>0</v>
      </c>
    </row>
    <row r="33" spans="1:27" x14ac:dyDescent="0.35">
      <c r="A33" s="773"/>
      <c r="B33" s="774"/>
      <c r="C33" s="775"/>
      <c r="D33" s="775"/>
      <c r="E33" s="775"/>
      <c r="F33" s="775"/>
      <c r="G33" s="775"/>
      <c r="H33" s="775"/>
      <c r="I33" s="775"/>
      <c r="J33" s="775"/>
      <c r="K33" s="775"/>
      <c r="L33" s="775"/>
      <c r="M33" s="751"/>
      <c r="N33" s="776"/>
      <c r="O33" s="777"/>
      <c r="P33" s="777"/>
      <c r="Q33" s="777"/>
      <c r="R33" s="777"/>
      <c r="S33" s="778"/>
      <c r="T33" s="751"/>
      <c r="U33" s="779"/>
      <c r="V33" s="779"/>
      <c r="W33" s="779"/>
      <c r="X33" s="779"/>
      <c r="Y33" s="779"/>
      <c r="Z33" s="779"/>
      <c r="AA33" s="779"/>
    </row>
    <row r="34" spans="1:27" ht="13.5" x14ac:dyDescent="0.4">
      <c r="A34" s="318" t="s">
        <v>32</v>
      </c>
      <c r="B34" s="756" t="s">
        <v>427</v>
      </c>
      <c r="C34" s="781" t="s">
        <v>25</v>
      </c>
      <c r="D34" s="732" t="s">
        <v>25</v>
      </c>
      <c r="E34" s="732" t="s">
        <v>25</v>
      </c>
      <c r="F34" s="732" t="s">
        <v>25</v>
      </c>
      <c r="G34" s="781" t="s">
        <v>25</v>
      </c>
      <c r="H34" s="781" t="s">
        <v>25</v>
      </c>
      <c r="I34" s="781" t="s">
        <v>25</v>
      </c>
      <c r="J34" s="781" t="s">
        <v>25</v>
      </c>
      <c r="K34" s="781" t="s">
        <v>25</v>
      </c>
      <c r="L34" s="781" t="s">
        <v>25</v>
      </c>
      <c r="M34" s="751"/>
      <c r="N34" s="782"/>
      <c r="O34" s="783"/>
      <c r="P34" s="783"/>
      <c r="Q34" s="783"/>
      <c r="R34" s="783"/>
      <c r="S34" s="784"/>
      <c r="T34" s="751"/>
      <c r="U34" s="785" t="s">
        <v>783</v>
      </c>
      <c r="V34" s="785" t="s">
        <v>783</v>
      </c>
      <c r="W34" s="785" t="s">
        <v>783</v>
      </c>
      <c r="X34" s="785" t="s">
        <v>783</v>
      </c>
      <c r="Y34" s="785" t="s">
        <v>783</v>
      </c>
      <c r="Z34" s="785" t="s">
        <v>783</v>
      </c>
      <c r="AA34" s="785" t="s">
        <v>783</v>
      </c>
    </row>
    <row r="35" spans="1:27" x14ac:dyDescent="0.35">
      <c r="A35" s="321" t="s">
        <v>428</v>
      </c>
      <c r="B35" s="758" t="s">
        <v>401</v>
      </c>
      <c r="C35" s="41">
        <v>0</v>
      </c>
      <c r="D35" s="795"/>
      <c r="E35" s="796"/>
      <c r="F35" s="796"/>
      <c r="G35" s="137">
        <v>0</v>
      </c>
      <c r="H35" s="42">
        <v>0</v>
      </c>
      <c r="I35" s="42">
        <v>0</v>
      </c>
      <c r="J35" s="42">
        <v>0</v>
      </c>
      <c r="K35" s="42">
        <v>0</v>
      </c>
      <c r="L35" s="303">
        <v>0</v>
      </c>
      <c r="M35" s="751"/>
      <c r="N35" s="211">
        <f t="shared" ref="N35:N42" si="9">IF(AND(C35=0,G35=0),0,IF(AND(C35=0,G35&gt;0),1,IF(AND(C35=0,G35&lt;0),-1,(G35-C35)/ABS(C35))))</f>
        <v>0</v>
      </c>
      <c r="O35" s="208">
        <f t="shared" ref="O35:S42" si="10">IF(AND(G35=0,H35=0),0,IF(AND(G35=0,H35&gt;0),1,IF(AND(G35=0,H35&lt;0),-1,(H35-G35)/ABS(G35))))</f>
        <v>0</v>
      </c>
      <c r="P35" s="208">
        <f t="shared" si="10"/>
        <v>0</v>
      </c>
      <c r="Q35" s="208">
        <f t="shared" si="10"/>
        <v>0</v>
      </c>
      <c r="R35" s="208">
        <f t="shared" si="10"/>
        <v>0</v>
      </c>
      <c r="S35" s="209">
        <f t="shared" si="10"/>
        <v>0</v>
      </c>
      <c r="T35" s="341"/>
      <c r="U35" s="797">
        <v>0</v>
      </c>
      <c r="V35" s="797">
        <v>0</v>
      </c>
      <c r="W35" s="797">
        <v>0</v>
      </c>
      <c r="X35" s="797">
        <v>0</v>
      </c>
      <c r="Y35" s="797">
        <v>0</v>
      </c>
      <c r="Z35" s="797">
        <v>0</v>
      </c>
      <c r="AA35" s="797">
        <v>0</v>
      </c>
    </row>
    <row r="36" spans="1:27" x14ac:dyDescent="0.35">
      <c r="A36" s="325" t="s">
        <v>429</v>
      </c>
      <c r="B36" s="761" t="s">
        <v>403</v>
      </c>
      <c r="C36" s="43">
        <v>0</v>
      </c>
      <c r="D36" s="798"/>
      <c r="E36" s="799"/>
      <c r="F36" s="799"/>
      <c r="G36" s="138">
        <v>0</v>
      </c>
      <c r="H36" s="44">
        <v>0</v>
      </c>
      <c r="I36" s="44">
        <v>0</v>
      </c>
      <c r="J36" s="44">
        <v>0</v>
      </c>
      <c r="K36" s="44">
        <v>0</v>
      </c>
      <c r="L36" s="304">
        <v>0</v>
      </c>
      <c r="M36" s="751"/>
      <c r="N36" s="163">
        <f t="shared" si="9"/>
        <v>0</v>
      </c>
      <c r="O36" s="164">
        <f t="shared" si="10"/>
        <v>0</v>
      </c>
      <c r="P36" s="164">
        <f t="shared" si="10"/>
        <v>0</v>
      </c>
      <c r="Q36" s="164">
        <f t="shared" si="10"/>
        <v>0</v>
      </c>
      <c r="R36" s="164">
        <f t="shared" si="10"/>
        <v>0</v>
      </c>
      <c r="S36" s="165">
        <f t="shared" si="10"/>
        <v>0</v>
      </c>
      <c r="T36" s="341"/>
      <c r="U36" s="763">
        <v>0</v>
      </c>
      <c r="V36" s="763">
        <v>0</v>
      </c>
      <c r="W36" s="763">
        <v>0</v>
      </c>
      <c r="X36" s="763">
        <v>0</v>
      </c>
      <c r="Y36" s="763">
        <v>0</v>
      </c>
      <c r="Z36" s="763">
        <v>0</v>
      </c>
      <c r="AA36" s="763">
        <v>0</v>
      </c>
    </row>
    <row r="37" spans="1:27" x14ac:dyDescent="0.35">
      <c r="A37" s="325" t="s">
        <v>430</v>
      </c>
      <c r="B37" s="761" t="s">
        <v>405</v>
      </c>
      <c r="C37" s="43">
        <v>0</v>
      </c>
      <c r="D37" s="798"/>
      <c r="E37" s="799"/>
      <c r="F37" s="799"/>
      <c r="G37" s="138">
        <v>0</v>
      </c>
      <c r="H37" s="44">
        <v>0</v>
      </c>
      <c r="I37" s="44">
        <v>0</v>
      </c>
      <c r="J37" s="44">
        <v>0</v>
      </c>
      <c r="K37" s="44">
        <v>0</v>
      </c>
      <c r="L37" s="304">
        <v>0</v>
      </c>
      <c r="M37" s="751"/>
      <c r="N37" s="163">
        <f t="shared" si="9"/>
        <v>0</v>
      </c>
      <c r="O37" s="164">
        <f t="shared" si="10"/>
        <v>0</v>
      </c>
      <c r="P37" s="164">
        <f t="shared" si="10"/>
        <v>0</v>
      </c>
      <c r="Q37" s="164">
        <f t="shared" si="10"/>
        <v>0</v>
      </c>
      <c r="R37" s="164">
        <f t="shared" si="10"/>
        <v>0</v>
      </c>
      <c r="S37" s="165">
        <f t="shared" si="10"/>
        <v>0</v>
      </c>
      <c r="T37" s="341"/>
      <c r="U37" s="763">
        <v>0</v>
      </c>
      <c r="V37" s="763">
        <v>0</v>
      </c>
      <c r="W37" s="763">
        <v>0</v>
      </c>
      <c r="X37" s="763">
        <v>0</v>
      </c>
      <c r="Y37" s="763">
        <v>0</v>
      </c>
      <c r="Z37" s="763">
        <v>0</v>
      </c>
      <c r="AA37" s="763">
        <v>0</v>
      </c>
    </row>
    <row r="38" spans="1:27" x14ac:dyDescent="0.35">
      <c r="A38" s="325" t="s">
        <v>431</v>
      </c>
      <c r="B38" s="761" t="s">
        <v>407</v>
      </c>
      <c r="C38" s="43">
        <v>0</v>
      </c>
      <c r="D38" s="800"/>
      <c r="E38" s="801"/>
      <c r="F38" s="801"/>
      <c r="G38" s="138">
        <v>0</v>
      </c>
      <c r="H38" s="44">
        <v>0</v>
      </c>
      <c r="I38" s="44">
        <v>0</v>
      </c>
      <c r="J38" s="44">
        <v>0</v>
      </c>
      <c r="K38" s="44">
        <v>0</v>
      </c>
      <c r="L38" s="304">
        <v>0</v>
      </c>
      <c r="M38" s="751"/>
      <c r="N38" s="163">
        <f t="shared" si="9"/>
        <v>0</v>
      </c>
      <c r="O38" s="164">
        <f t="shared" si="10"/>
        <v>0</v>
      </c>
      <c r="P38" s="164">
        <f t="shared" si="10"/>
        <v>0</v>
      </c>
      <c r="Q38" s="164">
        <f t="shared" si="10"/>
        <v>0</v>
      </c>
      <c r="R38" s="164">
        <f t="shared" si="10"/>
        <v>0</v>
      </c>
      <c r="S38" s="165">
        <f t="shared" si="10"/>
        <v>0</v>
      </c>
      <c r="T38" s="341"/>
      <c r="U38" s="763">
        <v>0</v>
      </c>
      <c r="V38" s="763">
        <v>0</v>
      </c>
      <c r="W38" s="763">
        <v>0</v>
      </c>
      <c r="X38" s="763">
        <v>0</v>
      </c>
      <c r="Y38" s="763">
        <v>0</v>
      </c>
      <c r="Z38" s="763">
        <v>0</v>
      </c>
      <c r="AA38" s="763">
        <v>0</v>
      </c>
    </row>
    <row r="39" spans="1:27" x14ac:dyDescent="0.35">
      <c r="A39" s="325" t="s">
        <v>432</v>
      </c>
      <c r="B39" s="761" t="s">
        <v>409</v>
      </c>
      <c r="C39" s="43">
        <v>0</v>
      </c>
      <c r="D39" s="800"/>
      <c r="E39" s="801"/>
      <c r="F39" s="801"/>
      <c r="G39" s="138">
        <v>0</v>
      </c>
      <c r="H39" s="44">
        <v>0</v>
      </c>
      <c r="I39" s="44">
        <v>0</v>
      </c>
      <c r="J39" s="44">
        <v>0</v>
      </c>
      <c r="K39" s="44">
        <v>0</v>
      </c>
      <c r="L39" s="304">
        <v>0</v>
      </c>
      <c r="M39" s="751"/>
      <c r="N39" s="163">
        <f t="shared" si="9"/>
        <v>0</v>
      </c>
      <c r="O39" s="164">
        <f t="shared" si="10"/>
        <v>0</v>
      </c>
      <c r="P39" s="164">
        <f t="shared" si="10"/>
        <v>0</v>
      </c>
      <c r="Q39" s="164">
        <f t="shared" si="10"/>
        <v>0</v>
      </c>
      <c r="R39" s="164">
        <f t="shared" si="10"/>
        <v>0</v>
      </c>
      <c r="S39" s="165">
        <f t="shared" si="10"/>
        <v>0</v>
      </c>
      <c r="T39" s="341"/>
      <c r="U39" s="763">
        <v>0</v>
      </c>
      <c r="V39" s="763">
        <v>0</v>
      </c>
      <c r="W39" s="763">
        <v>0</v>
      </c>
      <c r="X39" s="763">
        <v>0</v>
      </c>
      <c r="Y39" s="763">
        <v>0</v>
      </c>
      <c r="Z39" s="763">
        <v>0</v>
      </c>
      <c r="AA39" s="763">
        <v>0</v>
      </c>
    </row>
    <row r="40" spans="1:27" x14ac:dyDescent="0.35">
      <c r="A40" s="325" t="s">
        <v>433</v>
      </c>
      <c r="B40" s="761" t="s">
        <v>411</v>
      </c>
      <c r="C40" s="43">
        <v>0</v>
      </c>
      <c r="D40" s="798"/>
      <c r="E40" s="799"/>
      <c r="F40" s="799"/>
      <c r="G40" s="138">
        <v>0</v>
      </c>
      <c r="H40" s="44">
        <v>0</v>
      </c>
      <c r="I40" s="44">
        <v>0</v>
      </c>
      <c r="J40" s="44">
        <v>0</v>
      </c>
      <c r="K40" s="44">
        <v>0</v>
      </c>
      <c r="L40" s="304">
        <v>0</v>
      </c>
      <c r="M40" s="751"/>
      <c r="N40" s="163">
        <f t="shared" si="9"/>
        <v>0</v>
      </c>
      <c r="O40" s="164">
        <f t="shared" si="10"/>
        <v>0</v>
      </c>
      <c r="P40" s="164">
        <f t="shared" si="10"/>
        <v>0</v>
      </c>
      <c r="Q40" s="164">
        <f t="shared" si="10"/>
        <v>0</v>
      </c>
      <c r="R40" s="164">
        <f t="shared" si="10"/>
        <v>0</v>
      </c>
      <c r="S40" s="165">
        <f t="shared" si="10"/>
        <v>0</v>
      </c>
      <c r="T40" s="341"/>
      <c r="U40" s="763">
        <v>0</v>
      </c>
      <c r="V40" s="763">
        <v>0</v>
      </c>
      <c r="W40" s="763">
        <v>0</v>
      </c>
      <c r="X40" s="763">
        <v>0</v>
      </c>
      <c r="Y40" s="763">
        <v>0</v>
      </c>
      <c r="Z40" s="763">
        <v>0</v>
      </c>
      <c r="AA40" s="763">
        <v>0</v>
      </c>
    </row>
    <row r="41" spans="1:27" x14ac:dyDescent="0.35">
      <c r="A41" s="326" t="s">
        <v>434</v>
      </c>
      <c r="B41" s="764" t="s">
        <v>413</v>
      </c>
      <c r="C41" s="45">
        <v>0</v>
      </c>
      <c r="D41" s="802"/>
      <c r="E41" s="803"/>
      <c r="F41" s="803"/>
      <c r="G41" s="139">
        <v>0</v>
      </c>
      <c r="H41" s="46">
        <v>0</v>
      </c>
      <c r="I41" s="46">
        <v>0</v>
      </c>
      <c r="J41" s="46">
        <v>0</v>
      </c>
      <c r="K41" s="46">
        <v>0</v>
      </c>
      <c r="L41" s="305">
        <v>0</v>
      </c>
      <c r="M41" s="751"/>
      <c r="N41" s="163">
        <f t="shared" si="9"/>
        <v>0</v>
      </c>
      <c r="O41" s="164">
        <f t="shared" si="10"/>
        <v>0</v>
      </c>
      <c r="P41" s="164">
        <f t="shared" si="10"/>
        <v>0</v>
      </c>
      <c r="Q41" s="164">
        <f t="shared" si="10"/>
        <v>0</v>
      </c>
      <c r="R41" s="164">
        <f t="shared" si="10"/>
        <v>0</v>
      </c>
      <c r="S41" s="165">
        <f t="shared" si="10"/>
        <v>0</v>
      </c>
      <c r="T41" s="341"/>
      <c r="U41" s="766">
        <v>0</v>
      </c>
      <c r="V41" s="766">
        <v>0</v>
      </c>
      <c r="W41" s="766">
        <v>0</v>
      </c>
      <c r="X41" s="766">
        <v>0</v>
      </c>
      <c r="Y41" s="766">
        <v>0</v>
      </c>
      <c r="Z41" s="766">
        <v>0</v>
      </c>
      <c r="AA41" s="766">
        <v>0</v>
      </c>
    </row>
    <row r="42" spans="1:27" ht="13.5" x14ac:dyDescent="0.4">
      <c r="A42" s="324" t="s">
        <v>435</v>
      </c>
      <c r="B42" s="789" t="s">
        <v>436</v>
      </c>
      <c r="C42" s="768">
        <f>SUM(C35:C41)</f>
        <v>0</v>
      </c>
      <c r="D42" s="804"/>
      <c r="E42" s="805"/>
      <c r="F42" s="805"/>
      <c r="G42" s="771">
        <f t="shared" ref="G42:L42" si="11">SUM(G35:G41)</f>
        <v>0</v>
      </c>
      <c r="H42" s="769">
        <f t="shared" si="11"/>
        <v>0</v>
      </c>
      <c r="I42" s="769">
        <f t="shared" si="11"/>
        <v>0</v>
      </c>
      <c r="J42" s="769">
        <f t="shared" si="11"/>
        <v>0</v>
      </c>
      <c r="K42" s="769">
        <f t="shared" si="11"/>
        <v>0</v>
      </c>
      <c r="L42" s="772">
        <f t="shared" si="11"/>
        <v>0</v>
      </c>
      <c r="M42" s="751"/>
      <c r="N42" s="212">
        <f t="shared" si="9"/>
        <v>0</v>
      </c>
      <c r="O42" s="210">
        <f t="shared" si="10"/>
        <v>0</v>
      </c>
      <c r="P42" s="210">
        <f t="shared" si="10"/>
        <v>0</v>
      </c>
      <c r="Q42" s="210">
        <f t="shared" si="10"/>
        <v>0</v>
      </c>
      <c r="R42" s="210">
        <f t="shared" si="10"/>
        <v>0</v>
      </c>
      <c r="S42" s="213">
        <f t="shared" si="10"/>
        <v>0</v>
      </c>
      <c r="T42" s="341"/>
      <c r="U42" s="768">
        <v>0</v>
      </c>
      <c r="V42" s="768">
        <v>0</v>
      </c>
      <c r="W42" s="768">
        <v>0</v>
      </c>
      <c r="X42" s="768">
        <v>0</v>
      </c>
      <c r="Y42" s="768">
        <v>0</v>
      </c>
      <c r="Z42" s="768">
        <v>0</v>
      </c>
      <c r="AA42" s="768">
        <v>0</v>
      </c>
    </row>
    <row r="43" spans="1:27" ht="13.5" x14ac:dyDescent="0.4">
      <c r="A43" s="773"/>
      <c r="B43" s="774"/>
      <c r="C43" s="806"/>
      <c r="D43" s="790"/>
      <c r="E43" s="790"/>
      <c r="F43" s="790"/>
      <c r="G43" s="806"/>
      <c r="H43" s="806"/>
      <c r="I43" s="806"/>
      <c r="J43" s="806"/>
      <c r="K43" s="806"/>
      <c r="L43" s="806"/>
      <c r="M43" s="751"/>
      <c r="N43" s="791"/>
      <c r="O43" s="792"/>
      <c r="P43" s="792"/>
      <c r="Q43" s="792"/>
      <c r="R43" s="792"/>
      <c r="S43" s="793"/>
      <c r="T43" s="751"/>
      <c r="U43" s="807"/>
      <c r="V43" s="807"/>
      <c r="W43" s="807"/>
      <c r="X43" s="807"/>
      <c r="Y43" s="807"/>
      <c r="Z43" s="807"/>
      <c r="AA43" s="807"/>
    </row>
    <row r="44" spans="1:27" ht="13.5" x14ac:dyDescent="0.4">
      <c r="A44" s="324" t="s">
        <v>34</v>
      </c>
      <c r="B44" s="722" t="s">
        <v>437</v>
      </c>
      <c r="C44" s="768">
        <f>C32+C42</f>
        <v>0</v>
      </c>
      <c r="D44" s="804"/>
      <c r="E44" s="805"/>
      <c r="F44" s="805"/>
      <c r="G44" s="771">
        <f t="shared" ref="G44:L44" si="12">G32+G42</f>
        <v>0</v>
      </c>
      <c r="H44" s="769">
        <f t="shared" si="12"/>
        <v>0</v>
      </c>
      <c r="I44" s="769">
        <f t="shared" si="12"/>
        <v>0</v>
      </c>
      <c r="J44" s="769">
        <f t="shared" si="12"/>
        <v>0</v>
      </c>
      <c r="K44" s="769">
        <f t="shared" si="12"/>
        <v>0</v>
      </c>
      <c r="L44" s="772">
        <f t="shared" si="12"/>
        <v>0</v>
      </c>
      <c r="M44" s="751"/>
      <c r="N44" s="206">
        <f>IF(AND(C44=0,G44=0),0,IF(AND(C44=0,G44&gt;0),1,IF(AND(C44=0,G44&lt;0),-1,(G44-C44)/ABS(C44))))</f>
        <v>0</v>
      </c>
      <c r="O44" s="207">
        <f>IF(AND(G44=0,H44=0),0,IF(AND(G44=0,H44&gt;0),1,IF(AND(G44=0,H44&lt;0),-1,(H44-G44)/ABS(G44))))</f>
        <v>0</v>
      </c>
      <c r="P44" s="207">
        <f>IF(AND(H44=0,I44=0),0,IF(AND(H44=0,I44&gt;0),1,IF(AND(H44=0,I44&lt;0),-1,(I44-H44)/ABS(H44))))</f>
        <v>0</v>
      </c>
      <c r="Q44" s="207">
        <f>IF(AND(I44=0,J44=0),0,IF(AND(I44=0,J44&gt;0),1,IF(AND(I44=0,J44&lt;0),-1,(J44-I44)/ABS(I44))))</f>
        <v>0</v>
      </c>
      <c r="R44" s="207">
        <f>IF(AND(J44=0,K44=0),0,IF(AND(J44=0,K44&gt;0),1,IF(AND(J44=0,K44&lt;0),-1,(K44-J44)/ABS(J44))))</f>
        <v>0</v>
      </c>
      <c r="S44" s="254">
        <f>IF(AND(K44=0,L44=0),0,IF(AND(K44=0,L44&gt;0),1,IF(AND(K44=0,L44&lt;0),-1,(L44-K44)/ABS(K44))))</f>
        <v>0</v>
      </c>
      <c r="T44" s="341"/>
      <c r="U44" s="768">
        <v>0</v>
      </c>
      <c r="V44" s="768">
        <v>0</v>
      </c>
      <c r="W44" s="768">
        <v>0</v>
      </c>
      <c r="X44" s="768">
        <v>0</v>
      </c>
      <c r="Y44" s="768">
        <v>0</v>
      </c>
      <c r="Z44" s="768">
        <v>0</v>
      </c>
      <c r="AA44" s="768">
        <v>0</v>
      </c>
    </row>
    <row r="45" spans="1:27" x14ac:dyDescent="0.35">
      <c r="A45" s="773"/>
      <c r="B45" s="774"/>
      <c r="C45" s="808"/>
      <c r="D45" s="775"/>
      <c r="E45" s="775"/>
      <c r="F45" s="775"/>
      <c r="G45" s="808"/>
      <c r="H45" s="808"/>
      <c r="I45" s="808"/>
      <c r="J45" s="808"/>
      <c r="K45" s="808"/>
      <c r="L45" s="809"/>
      <c r="M45" s="738"/>
      <c r="N45" s="791"/>
      <c r="O45" s="792"/>
      <c r="P45" s="792"/>
      <c r="Q45" s="792"/>
      <c r="R45" s="792"/>
      <c r="S45" s="793"/>
      <c r="T45" s="751"/>
      <c r="U45" s="738"/>
      <c r="V45" s="738"/>
      <c r="W45" s="738"/>
      <c r="X45" s="738"/>
      <c r="Y45" s="738"/>
      <c r="Z45" s="738"/>
      <c r="AA45" s="738"/>
    </row>
    <row r="46" spans="1:27" x14ac:dyDescent="0.35">
      <c r="A46" s="810">
        <v>2</v>
      </c>
      <c r="B46" s="729" t="s">
        <v>438</v>
      </c>
      <c r="C46" s="47">
        <v>0</v>
      </c>
      <c r="D46" s="811">
        <v>0</v>
      </c>
      <c r="E46" s="812">
        <v>0</v>
      </c>
      <c r="F46" s="812"/>
      <c r="G46" s="813">
        <v>0</v>
      </c>
      <c r="H46" s="48">
        <v>0</v>
      </c>
      <c r="I46" s="48">
        <v>0</v>
      </c>
      <c r="J46" s="48">
        <v>0</v>
      </c>
      <c r="K46" s="48">
        <v>0</v>
      </c>
      <c r="L46" s="47">
        <v>0</v>
      </c>
      <c r="M46" s="738"/>
      <c r="N46" s="277">
        <f>IF(AND(C46=0,G46=0),0,IF(AND(C46=0,G46&gt;0),1,IF(AND(C46=0,G46&lt;0),-1,(G46-C46)/ABS(C46))))</f>
        <v>0</v>
      </c>
      <c r="O46" s="278">
        <f t="shared" ref="O46:S47" si="13">IF(AND(G46=0,H46=0),0,IF(AND(G46=0,H46&gt;0),1,IF(AND(G46=0,H46&lt;0),-1,(H46-G46)/ABS(G46))))</f>
        <v>0</v>
      </c>
      <c r="P46" s="278">
        <f t="shared" si="13"/>
        <v>0</v>
      </c>
      <c r="Q46" s="278">
        <f t="shared" si="13"/>
        <v>0</v>
      </c>
      <c r="R46" s="278">
        <f t="shared" si="13"/>
        <v>0</v>
      </c>
      <c r="S46" s="279">
        <f t="shared" si="13"/>
        <v>0</v>
      </c>
      <c r="T46" s="341"/>
      <c r="U46" s="738"/>
      <c r="V46" s="738"/>
      <c r="W46" s="738"/>
      <c r="X46" s="738"/>
      <c r="Y46" s="738"/>
      <c r="Z46" s="738"/>
      <c r="AA46" s="738"/>
    </row>
    <row r="47" spans="1:27" x14ac:dyDescent="0.35">
      <c r="A47" s="810">
        <v>3</v>
      </c>
      <c r="B47" s="729" t="s">
        <v>439</v>
      </c>
      <c r="C47" s="47">
        <v>0</v>
      </c>
      <c r="D47" s="811">
        <v>0</v>
      </c>
      <c r="E47" s="812">
        <v>0</v>
      </c>
      <c r="F47" s="812"/>
      <c r="G47" s="813">
        <v>0</v>
      </c>
      <c r="H47" s="48">
        <v>0</v>
      </c>
      <c r="I47" s="48">
        <v>0</v>
      </c>
      <c r="J47" s="48">
        <v>0</v>
      </c>
      <c r="K47" s="48">
        <v>0</v>
      </c>
      <c r="L47" s="47">
        <v>0</v>
      </c>
      <c r="M47" s="738"/>
      <c r="N47" s="212">
        <f>IF(AND(C47=0,G47=0),0,IF(AND(C47=0,G47&gt;0),1,IF(AND(C47=0,G47&lt;0),-1,(G47-C47)/ABS(C47))))</f>
        <v>0</v>
      </c>
      <c r="O47" s="210">
        <f t="shared" si="13"/>
        <v>0</v>
      </c>
      <c r="P47" s="210">
        <f t="shared" si="13"/>
        <v>0</v>
      </c>
      <c r="Q47" s="210">
        <f t="shared" si="13"/>
        <v>0</v>
      </c>
      <c r="R47" s="210">
        <f t="shared" si="13"/>
        <v>0</v>
      </c>
      <c r="S47" s="213">
        <f t="shared" si="13"/>
        <v>0</v>
      </c>
      <c r="T47" s="341"/>
      <c r="U47" s="738"/>
      <c r="V47" s="738"/>
      <c r="W47" s="738"/>
      <c r="X47" s="738"/>
      <c r="Y47" s="738"/>
      <c r="Z47" s="738"/>
      <c r="AA47" s="738"/>
    </row>
    <row r="48" spans="1:27" x14ac:dyDescent="0.35">
      <c r="A48" s="773"/>
      <c r="B48" s="814"/>
      <c r="C48" s="808"/>
      <c r="D48" s="808"/>
      <c r="E48" s="808"/>
      <c r="F48" s="808"/>
      <c r="G48" s="808"/>
      <c r="H48" s="808"/>
      <c r="I48" s="808"/>
      <c r="J48" s="808"/>
      <c r="K48" s="808"/>
      <c r="L48" s="809"/>
      <c r="M48" s="738"/>
      <c r="N48" s="776"/>
      <c r="O48" s="777"/>
      <c r="P48" s="777"/>
      <c r="Q48" s="777"/>
      <c r="R48" s="777"/>
      <c r="S48" s="778"/>
      <c r="T48" s="751"/>
      <c r="U48" s="738"/>
      <c r="V48" s="738"/>
      <c r="W48" s="738"/>
      <c r="X48" s="738"/>
      <c r="Y48" s="738"/>
      <c r="Z48" s="738"/>
      <c r="AA48" s="738"/>
    </row>
    <row r="49" spans="1:27" ht="13.5" x14ac:dyDescent="0.4">
      <c r="A49" s="318">
        <v>4</v>
      </c>
      <c r="B49" s="714" t="s">
        <v>440</v>
      </c>
      <c r="C49" s="781" t="s">
        <v>25</v>
      </c>
      <c r="D49" s="781" t="s">
        <v>25</v>
      </c>
      <c r="E49" s="781" t="s">
        <v>25</v>
      </c>
      <c r="F49" s="781" t="s">
        <v>25</v>
      </c>
      <c r="G49" s="781" t="s">
        <v>25</v>
      </c>
      <c r="H49" s="781" t="s">
        <v>25</v>
      </c>
      <c r="I49" s="781" t="s">
        <v>25</v>
      </c>
      <c r="J49" s="781" t="s">
        <v>25</v>
      </c>
      <c r="K49" s="781" t="s">
        <v>25</v>
      </c>
      <c r="L49" s="815" t="s">
        <v>25</v>
      </c>
      <c r="M49" s="738"/>
      <c r="N49" s="782"/>
      <c r="O49" s="783"/>
      <c r="P49" s="783"/>
      <c r="Q49" s="783"/>
      <c r="R49" s="783"/>
      <c r="S49" s="784"/>
      <c r="T49" s="751"/>
      <c r="U49" s="738"/>
      <c r="V49" s="738"/>
      <c r="W49" s="738"/>
      <c r="X49" s="738"/>
      <c r="Y49" s="738"/>
      <c r="Z49" s="738"/>
      <c r="AA49" s="738"/>
    </row>
    <row r="50" spans="1:27" ht="26.25" x14ac:dyDescent="0.35">
      <c r="A50" s="528" t="s">
        <v>247</v>
      </c>
      <c r="B50" s="816" t="s">
        <v>441</v>
      </c>
      <c r="C50" s="224">
        <v>0</v>
      </c>
      <c r="D50" s="817">
        <v>0</v>
      </c>
      <c r="E50" s="818">
        <v>0</v>
      </c>
      <c r="F50" s="818"/>
      <c r="G50" s="819">
        <v>0</v>
      </c>
      <c r="H50" s="225">
        <v>0</v>
      </c>
      <c r="I50" s="225">
        <v>0</v>
      </c>
      <c r="J50" s="225">
        <v>0</v>
      </c>
      <c r="K50" s="225">
        <v>0</v>
      </c>
      <c r="L50" s="224">
        <v>0</v>
      </c>
      <c r="M50" s="738"/>
      <c r="N50" s="211">
        <f>IF(AND(C50=0,G50=0),0,IF(AND(C50=0,G50&gt;0),1,IF(AND(C50=0,G50&lt;0),-1,(G50-C50)/ABS(C50))))</f>
        <v>0</v>
      </c>
      <c r="O50" s="208">
        <f t="shared" ref="O50:S52" si="14">IF(AND(G50=0,H50=0),0,IF(AND(G50=0,H50&gt;0),1,IF(AND(G50=0,H50&lt;0),-1,(H50-G50)/ABS(G50))))</f>
        <v>0</v>
      </c>
      <c r="P50" s="208">
        <f t="shared" si="14"/>
        <v>0</v>
      </c>
      <c r="Q50" s="208">
        <f t="shared" si="14"/>
        <v>0</v>
      </c>
      <c r="R50" s="208">
        <f t="shared" si="14"/>
        <v>0</v>
      </c>
      <c r="S50" s="209">
        <f t="shared" si="14"/>
        <v>0</v>
      </c>
      <c r="T50" s="341"/>
      <c r="U50" s="738"/>
      <c r="V50" s="738"/>
      <c r="W50" s="738"/>
      <c r="X50" s="738"/>
      <c r="Y50" s="738"/>
      <c r="Z50" s="738"/>
      <c r="AA50" s="738"/>
    </row>
    <row r="51" spans="1:27" x14ac:dyDescent="0.35">
      <c r="A51" s="326" t="s">
        <v>256</v>
      </c>
      <c r="B51" s="820" t="s">
        <v>442</v>
      </c>
      <c r="C51" s="45">
        <v>0</v>
      </c>
      <c r="D51" s="802">
        <v>0</v>
      </c>
      <c r="E51" s="803">
        <v>0</v>
      </c>
      <c r="F51" s="803"/>
      <c r="G51" s="821">
        <v>0</v>
      </c>
      <c r="H51" s="46">
        <v>0</v>
      </c>
      <c r="I51" s="46">
        <v>0</v>
      </c>
      <c r="J51" s="46">
        <v>0</v>
      </c>
      <c r="K51" s="46">
        <v>0</v>
      </c>
      <c r="L51" s="45">
        <v>0</v>
      </c>
      <c r="M51" s="738"/>
      <c r="N51" s="163">
        <f>IF(AND(C51=0,G51=0),0,IF(AND(C51=0,G51&gt;0),1,IF(AND(C51=0,G51&lt;0),-1,(G51-C51)/ABS(C51))))</f>
        <v>0</v>
      </c>
      <c r="O51" s="164">
        <f t="shared" si="14"/>
        <v>0</v>
      </c>
      <c r="P51" s="164">
        <f t="shared" si="14"/>
        <v>0</v>
      </c>
      <c r="Q51" s="164">
        <f t="shared" si="14"/>
        <v>0</v>
      </c>
      <c r="R51" s="164">
        <f t="shared" si="14"/>
        <v>0</v>
      </c>
      <c r="S51" s="165">
        <f t="shared" si="14"/>
        <v>0</v>
      </c>
      <c r="T51" s="341"/>
      <c r="U51" s="738"/>
      <c r="V51" s="738"/>
      <c r="W51" s="738"/>
      <c r="X51" s="738"/>
      <c r="Y51" s="738"/>
      <c r="Z51" s="738"/>
      <c r="AA51" s="738"/>
    </row>
    <row r="52" spans="1:27" ht="13.5" x14ac:dyDescent="0.4">
      <c r="A52" s="324" t="s">
        <v>264</v>
      </c>
      <c r="B52" s="822" t="s">
        <v>443</v>
      </c>
      <c r="C52" s="768">
        <f>SUM(C50:C51)</f>
        <v>0</v>
      </c>
      <c r="D52" s="804"/>
      <c r="E52" s="805"/>
      <c r="F52" s="805"/>
      <c r="G52" s="771">
        <f t="shared" ref="G52:L52" si="15">SUM(G50:G51)</f>
        <v>0</v>
      </c>
      <c r="H52" s="769">
        <f t="shared" si="15"/>
        <v>0</v>
      </c>
      <c r="I52" s="769">
        <f t="shared" si="15"/>
        <v>0</v>
      </c>
      <c r="J52" s="769">
        <f t="shared" si="15"/>
        <v>0</v>
      </c>
      <c r="K52" s="769">
        <f t="shared" si="15"/>
        <v>0</v>
      </c>
      <c r="L52" s="768">
        <f t="shared" si="15"/>
        <v>0</v>
      </c>
      <c r="M52" s="738"/>
      <c r="N52" s="212">
        <f>IF(AND(C52=0,G52=0),0,IF(AND(C52=0,G52&gt;0),1,IF(AND(C52=0,G52&lt;0),-1,(G52-C52)/ABS(C52))))</f>
        <v>0</v>
      </c>
      <c r="O52" s="210">
        <f t="shared" si="14"/>
        <v>0</v>
      </c>
      <c r="P52" s="210">
        <f t="shared" si="14"/>
        <v>0</v>
      </c>
      <c r="Q52" s="210">
        <f t="shared" si="14"/>
        <v>0</v>
      </c>
      <c r="R52" s="210">
        <f t="shared" si="14"/>
        <v>0</v>
      </c>
      <c r="S52" s="213">
        <f t="shared" si="14"/>
        <v>0</v>
      </c>
      <c r="T52" s="823"/>
      <c r="U52" s="738"/>
      <c r="V52" s="738"/>
      <c r="W52" s="738"/>
      <c r="X52" s="738"/>
      <c r="Y52" s="738"/>
      <c r="Z52" s="738"/>
      <c r="AA52" s="738"/>
    </row>
    <row r="53" spans="1:27" ht="13.5" x14ac:dyDescent="0.4">
      <c r="A53" s="773"/>
      <c r="B53" s="734"/>
      <c r="C53" s="806"/>
      <c r="D53" s="806"/>
      <c r="E53" s="806"/>
      <c r="F53" s="806"/>
      <c r="G53" s="806"/>
      <c r="H53" s="806"/>
      <c r="I53" s="806"/>
      <c r="J53" s="806"/>
      <c r="K53" s="806"/>
      <c r="L53" s="824"/>
      <c r="M53" s="738"/>
      <c r="N53" s="791"/>
      <c r="O53" s="792"/>
      <c r="P53" s="792"/>
      <c r="Q53" s="792"/>
      <c r="R53" s="792"/>
      <c r="S53" s="793"/>
      <c r="T53" s="738"/>
      <c r="U53" s="738"/>
      <c r="V53" s="738"/>
      <c r="W53" s="738"/>
      <c r="X53" s="738"/>
      <c r="Y53" s="738"/>
      <c r="Z53" s="738"/>
      <c r="AA53" s="738"/>
    </row>
    <row r="54" spans="1:27" ht="13.5" x14ac:dyDescent="0.4">
      <c r="A54" s="324">
        <v>5</v>
      </c>
      <c r="B54" s="722" t="s">
        <v>444</v>
      </c>
      <c r="C54" s="768">
        <f>SUM(C44,C46:C47,C52)</f>
        <v>0</v>
      </c>
      <c r="D54" s="804"/>
      <c r="E54" s="805"/>
      <c r="F54" s="805"/>
      <c r="G54" s="771">
        <f t="shared" ref="G54:L54" si="16">SUM(G44,G46:G47,G52)</f>
        <v>0</v>
      </c>
      <c r="H54" s="769">
        <f t="shared" si="16"/>
        <v>0</v>
      </c>
      <c r="I54" s="769">
        <f t="shared" si="16"/>
        <v>0</v>
      </c>
      <c r="J54" s="769">
        <f t="shared" si="16"/>
        <v>0</v>
      </c>
      <c r="K54" s="769">
        <f t="shared" si="16"/>
        <v>0</v>
      </c>
      <c r="L54" s="768">
        <f t="shared" si="16"/>
        <v>0</v>
      </c>
      <c r="M54" s="738"/>
      <c r="N54" s="206">
        <f>IF(AND(C54=0,G54=0),0,IF(AND(C54=0,G54&gt;0),1,IF(AND(C54=0,G54&lt;0),-1,(G54-C54)/ABS(C54))))</f>
        <v>0</v>
      </c>
      <c r="O54" s="207">
        <f>IF(AND(G54=0,H54=0),0,IF(AND(G54=0,H54&gt;0),1,IF(AND(G54=0,H54&lt;0),-1,(H54-G54)/ABS(G54))))</f>
        <v>0</v>
      </c>
      <c r="P54" s="207">
        <f>IF(AND(H54=0,I54=0),0,IF(AND(H54=0,I54&gt;0),1,IF(AND(H54=0,I54&lt;0),-1,(I54-H54)/ABS(H54))))</f>
        <v>0</v>
      </c>
      <c r="Q54" s="207">
        <f>IF(AND(I54=0,J54=0),0,IF(AND(I54=0,J54&gt;0),1,IF(AND(I54=0,J54&lt;0),-1,(J54-I54)/ABS(I54))))</f>
        <v>0</v>
      </c>
      <c r="R54" s="207">
        <f>IF(AND(J54=0,K54=0),0,IF(AND(J54=0,K54&gt;0),1,IF(AND(J54=0,K54&lt;0),-1,(K54-J54)/ABS(J54))))</f>
        <v>0</v>
      </c>
      <c r="S54" s="254">
        <f>IF(AND(K54=0,L54=0),0,IF(AND(K54=0,L54&gt;0),1,IF(AND(K54=0,L54&lt;0),-1,(L54-K54)/ABS(K54))))</f>
        <v>0</v>
      </c>
      <c r="T54" s="823"/>
      <c r="U54" s="738"/>
      <c r="V54" s="738"/>
      <c r="W54" s="738"/>
      <c r="X54" s="738"/>
      <c r="Y54" s="738"/>
      <c r="Z54" s="738"/>
      <c r="AA54" s="738"/>
    </row>
  </sheetData>
  <mergeCells count="27">
    <mergeCell ref="G9:G10"/>
    <mergeCell ref="H9:H10"/>
    <mergeCell ref="N9:S9"/>
    <mergeCell ref="U8:AA8"/>
    <mergeCell ref="Q11:Q12"/>
    <mergeCell ref="R11:R12"/>
    <mergeCell ref="S11:S12"/>
    <mergeCell ref="N11:N12"/>
    <mergeCell ref="O11:O12"/>
    <mergeCell ref="P11:P12"/>
    <mergeCell ref="N10:S10"/>
    <mergeCell ref="A5:B6"/>
    <mergeCell ref="D8:G8"/>
    <mergeCell ref="C5:G5"/>
    <mergeCell ref="H5:L5"/>
    <mergeCell ref="J9:J10"/>
    <mergeCell ref="K9:K10"/>
    <mergeCell ref="I9:I10"/>
    <mergeCell ref="D6:G6"/>
    <mergeCell ref="D7:G7"/>
    <mergeCell ref="A9:B10"/>
    <mergeCell ref="A8:B8"/>
    <mergeCell ref="D9:D10"/>
    <mergeCell ref="E9:E10"/>
    <mergeCell ref="F9:F10"/>
    <mergeCell ref="L9:L10"/>
    <mergeCell ref="C9:C10"/>
  </mergeCells>
  <conditionalFormatting sqref="C55:L9596">
    <cfRule type="cellIs" dxfId="161" priority="65" operator="equal">
      <formula>"WARNING"</formula>
    </cfRule>
  </conditionalFormatting>
  <conditionalFormatting sqref="N13:T20 N23:T30 N32:T32 N35:T42 N44:T44 N50:T52 N54:T54 N46:T47">
    <cfRule type="expression" dxfId="160" priority="42">
      <formula>IF(ABS(N13)&gt;=0.1,1,0)</formula>
    </cfRule>
  </conditionalFormatting>
  <conditionalFormatting sqref="C13:L20 C23:L30 C32:L32 C35:C42 G35:L42 C44 G44:L44 C50:C52 G50:L52 C54 G54:L54 N13:T20 N23:T30 N32:T32 N35:T42 N44:T44 N50:T52 N54:T54 C46:C47 G46:L47 N46:T47 V32 V13:V20 V23:V30 V35:V42 V44">
    <cfRule type="cellIs" dxfId="159" priority="41" operator="equal">
      <formula>0</formula>
    </cfRule>
  </conditionalFormatting>
  <conditionalFormatting sqref="C13:C20 C23:C30 C32 C35:C42 C44 C46:C47 C50:C52 C54">
    <cfRule type="expression" dxfId="158" priority="40">
      <formula>IF(YEAR1_TOGGLE=0,1,0)</formula>
    </cfRule>
  </conditionalFormatting>
  <conditionalFormatting sqref="D13:G20 D23:G30 D32:G32 D35:G42 D44:G44 D46:G47 D50:G52 D54:G54 V32 V13:V20 V23:V30 V35:V42 V44">
    <cfRule type="expression" dxfId="157" priority="39">
      <formula>IF(YEAR2_TOGGLE=0,1,0)</formula>
    </cfRule>
  </conditionalFormatting>
  <conditionalFormatting sqref="H13:H20 H23:H30 H32 H35:H42 H44 H46:H47 H50:H52 H54">
    <cfRule type="expression" dxfId="156" priority="38">
      <formula>IF(YEAR3_TOGGLE=0,1,0)</formula>
    </cfRule>
  </conditionalFormatting>
  <conditionalFormatting sqref="I13:I20 I23:I30 I32 I35:I42 I44 I46:I47 I50:I52 I54">
    <cfRule type="expression" dxfId="155" priority="37">
      <formula>IF(YEAR4_TOGGLE=0,1,0)</formula>
    </cfRule>
  </conditionalFormatting>
  <conditionalFormatting sqref="J13:J20 J23:J30 J32 J35:J42 J44 J46:J47 J50:J52 J54">
    <cfRule type="expression" dxfId="154" priority="36">
      <formula>IF(YEAR5_TOGGLE=0,1,0)</formula>
    </cfRule>
  </conditionalFormatting>
  <conditionalFormatting sqref="K13:K20 K23:K30 K32 K35:K42 K44 K46:K47 K50:K52 K54">
    <cfRule type="expression" dxfId="153" priority="35">
      <formula>IF(YEAR6_TOGGLE=0,1,0)</formula>
    </cfRule>
  </conditionalFormatting>
  <conditionalFormatting sqref="L13:L20 L23:L30 L32 L35:L42 L44 L46:L47 L50:L52 L54">
    <cfRule type="expression" dxfId="152" priority="34">
      <formula>IF(YEAR7_TOGGLE=0,1,0)</formula>
    </cfRule>
  </conditionalFormatting>
  <conditionalFormatting sqref="N13:N20 N23:N30 N32 N35:N42 N44 N46:N47 N50:N52 N54">
    <cfRule type="expression" dxfId="151" priority="33">
      <formula>IF(OR(YEAR1_TOGGLE=0, YEAR2_TOGGLE=0),1,0)</formula>
    </cfRule>
  </conditionalFormatting>
  <conditionalFormatting sqref="O13:O20 O23:O30 O32 O35:O42 O44 O46:O47 O50:O52 O54">
    <cfRule type="expression" dxfId="150" priority="32">
      <formula>IF(OR(YEAR2_TOGGLE=0, YEAR3_TOGGLE=0),1,0)</formula>
    </cfRule>
  </conditionalFormatting>
  <conditionalFormatting sqref="P13:P20 P23:P30 P32 P35:P42 P44 P46:P47 P50:P52 P54">
    <cfRule type="expression" dxfId="149" priority="31">
      <formula>IF(OR(YEAR3_TOGGLE=0, YEAR4_TOGGLE=0),1,0)</formula>
    </cfRule>
  </conditionalFormatting>
  <conditionalFormatting sqref="Q13:Q20 Q23:Q30 Q32 Q35:Q42 Q44 Q46:Q47 Q50:Q52 Q54">
    <cfRule type="expression" dxfId="148" priority="30">
      <formula>IF(OR(YEAR4_TOGGLE=0, YEAR5_TOGGLE=0),1,0)</formula>
    </cfRule>
  </conditionalFormatting>
  <conditionalFormatting sqref="R13:R20 R23:R30 R32 R35:R42 R44 R46:R47 R50:R52 R54">
    <cfRule type="expression" dxfId="147" priority="29">
      <formula>IF(OR(YEAR5_TOGGLE=0, YEAR6_TOGGLE=0),1,0)</formula>
    </cfRule>
  </conditionalFormatting>
  <conditionalFormatting sqref="S13:S20 S23:S30 S32 S35:S42 S44 S46:S47 S50:S52 S54">
    <cfRule type="expression" dxfId="146" priority="28">
      <formula>IF(OR(YEAR6_TOGGLE=0, YEAR7_TOGGLE=0),1,0)</formula>
    </cfRule>
  </conditionalFormatting>
  <conditionalFormatting sqref="AA44 AA13:AA20 AA23:AA30 AA35:AA42">
    <cfRule type="cellIs" dxfId="145" priority="11" operator="equal">
      <formula>0</formula>
    </cfRule>
  </conditionalFormatting>
  <conditionalFormatting sqref="Z13:Z20 Z23:Z30 Z32 Z35:Z42 Z44">
    <cfRule type="expression" dxfId="144" priority="10">
      <formula>IF(YEAR6_TOGGLE=0,1,0)</formula>
    </cfRule>
  </conditionalFormatting>
  <conditionalFormatting sqref="U32 U44 U13:U20 U23:U30 U35:U42">
    <cfRule type="cellIs" dxfId="143" priority="21" operator="equal">
      <formula>0</formula>
    </cfRule>
  </conditionalFormatting>
  <conditionalFormatting sqref="U32 U44 U13:U20 U23:U30 U35:U42">
    <cfRule type="expression" dxfId="142" priority="20">
      <formula>IF(YEAR1_TOGGLE=0,1,0)</formula>
    </cfRule>
  </conditionalFormatting>
  <conditionalFormatting sqref="W44 W13:W20 W23:W30 W35:W42 W32:AA32 X13">
    <cfRule type="cellIs" dxfId="141" priority="19" operator="equal">
      <formula>0</formula>
    </cfRule>
  </conditionalFormatting>
  <conditionalFormatting sqref="V13:V20 V23:V30 V32 V35:V42 V44">
    <cfRule type="expression" dxfId="140" priority="18">
      <formula>IF(YEAR2_TOGGLE=0,1,0)</formula>
    </cfRule>
  </conditionalFormatting>
  <conditionalFormatting sqref="X44 X14:X20 X23:X30 X35:X42">
    <cfRule type="cellIs" dxfId="139" priority="17" operator="equal">
      <formula>0</formula>
    </cfRule>
  </conditionalFormatting>
  <conditionalFormatting sqref="W13:W20 W23:W30 W32 W35:W42 W44">
    <cfRule type="expression" dxfId="138" priority="16">
      <formula>IF(YEAR3_TOGGLE=0,1,0)</formula>
    </cfRule>
  </conditionalFormatting>
  <conditionalFormatting sqref="Y44 Y13:Y20 Y23:Y30 Y35:Y42">
    <cfRule type="cellIs" dxfId="137" priority="15" operator="equal">
      <formula>0</formula>
    </cfRule>
  </conditionalFormatting>
  <conditionalFormatting sqref="X13:X20 X23:X30 X32 X35:X42 X44">
    <cfRule type="expression" dxfId="136" priority="14">
      <formula>IF(YEAR4_TOGGLE=0,1,0)</formula>
    </cfRule>
  </conditionalFormatting>
  <conditionalFormatting sqref="Z44 Z13:Z20 Z23:Z30 Z35:Z42">
    <cfRule type="cellIs" dxfId="135" priority="13" operator="equal">
      <formula>0</formula>
    </cfRule>
  </conditionalFormatting>
  <conditionalFormatting sqref="Y13:Y20 Y23:Y30 Y32 Y35:Y42 Y44">
    <cfRule type="expression" dxfId="134" priority="12">
      <formula>IF(YEAR5_TOGGLE=0,1,0)</formula>
    </cfRule>
  </conditionalFormatting>
  <conditionalFormatting sqref="AA13:AA20 AA23:AA30 AA32 AA35:AA42 AA44">
    <cfRule type="expression" dxfId="133" priority="9">
      <formula>IF(YEAR7_TOGGLE=0,1,0)</formula>
    </cfRule>
  </conditionalFormatting>
  <pageMargins left="0.70866141732283472" right="0.70866141732283472" top="0.74803149606299213" bottom="0.74803149606299213" header="0.31496062992125984" footer="0.31496062992125984"/>
  <pageSetup paperSize="9" scale="38" fitToHeight="0" orientation="landscape" r:id="rId1"/>
  <colBreaks count="1" manualBreakCount="1">
    <brk id="7"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D45"/>
  <sheetViews>
    <sheetView showGridLines="0" zoomScaleNormal="100" workbookViewId="0">
      <pane xSplit="2" ySplit="3" topLeftCell="C4" activePane="bottomRight" state="frozen"/>
      <selection pane="topRight"/>
      <selection pane="bottomLeft"/>
      <selection pane="bottomRight"/>
    </sheetView>
  </sheetViews>
  <sheetFormatPr defaultColWidth="9.796875" defaultRowHeight="13.15" x14ac:dyDescent="0.35"/>
  <cols>
    <col min="1" max="1" width="5.796875" style="9" customWidth="1"/>
    <col min="2" max="2" width="46.53125" style="9" customWidth="1"/>
    <col min="3" max="23" width="11.796875" style="12" customWidth="1"/>
    <col min="24" max="24" width="9.796875" style="6"/>
    <col min="25" max="26" width="12.46484375" style="6" customWidth="1"/>
    <col min="27" max="30" width="11.53125" style="6" customWidth="1"/>
    <col min="31" max="16384" width="9.796875" style="6"/>
  </cols>
  <sheetData>
    <row r="1" spans="1:30" ht="15" x14ac:dyDescent="0.4">
      <c r="A1" s="426" t="s">
        <v>0</v>
      </c>
      <c r="C1" s="23"/>
      <c r="D1" s="23"/>
      <c r="E1" s="23"/>
      <c r="F1" s="23"/>
      <c r="G1" s="23"/>
      <c r="H1" s="23"/>
      <c r="I1" s="23"/>
      <c r="J1" s="23"/>
      <c r="K1" s="23"/>
      <c r="L1" s="23"/>
      <c r="M1" s="23"/>
      <c r="N1" s="23"/>
      <c r="O1" s="23"/>
      <c r="P1" s="23"/>
      <c r="Q1" s="23"/>
      <c r="R1" s="23"/>
      <c r="S1" s="23"/>
      <c r="T1" s="23"/>
      <c r="U1" s="23"/>
      <c r="V1" s="23"/>
      <c r="W1" s="23"/>
    </row>
    <row r="2" spans="1:30" s="8" customFormat="1" ht="14.25" x14ac:dyDescent="0.45">
      <c r="A2" s="427"/>
      <c r="B2" s="68"/>
      <c r="C2" s="68"/>
      <c r="D2" s="68"/>
      <c r="E2" s="68"/>
      <c r="F2" s="68"/>
      <c r="G2" s="68"/>
      <c r="H2" s="68"/>
      <c r="I2" s="68"/>
      <c r="J2" s="68"/>
      <c r="K2" s="68"/>
      <c r="L2" s="68"/>
      <c r="M2" s="68"/>
      <c r="N2" s="68"/>
      <c r="O2" s="68"/>
      <c r="P2" s="68"/>
      <c r="Q2" s="68"/>
      <c r="R2" s="68"/>
      <c r="S2" s="68"/>
      <c r="T2" s="68"/>
      <c r="U2" s="68"/>
      <c r="V2" s="68"/>
      <c r="W2" s="68"/>
    </row>
    <row r="3" spans="1:30" s="1" customFormat="1" ht="13.9" x14ac:dyDescent="0.4">
      <c r="A3" s="428" t="s">
        <v>2</v>
      </c>
      <c r="B3" s="25"/>
      <c r="C3" s="25"/>
      <c r="D3" s="25"/>
      <c r="E3" s="25"/>
      <c r="F3" s="25"/>
      <c r="G3" s="25"/>
      <c r="H3" s="25"/>
      <c r="I3" s="25"/>
      <c r="J3" s="25"/>
      <c r="K3" s="25"/>
      <c r="L3" s="25"/>
      <c r="M3" s="25"/>
      <c r="N3" s="25"/>
      <c r="O3" s="25"/>
      <c r="P3" s="25"/>
      <c r="Q3" s="25"/>
      <c r="R3" s="25"/>
      <c r="S3" s="25"/>
      <c r="T3" s="25"/>
      <c r="U3" s="25"/>
      <c r="V3" s="25"/>
      <c r="W3" s="25"/>
      <c r="X3" s="120"/>
      <c r="Z3" s="365"/>
      <c r="AA3" s="365"/>
      <c r="AB3" s="365"/>
      <c r="AC3" s="365"/>
      <c r="AD3" s="365"/>
    </row>
    <row r="4" spans="1:30" ht="17.25" customHeight="1" x14ac:dyDescent="0.35">
      <c r="A4" s="737"/>
      <c r="B4" s="737"/>
      <c r="C4" s="255"/>
      <c r="D4" s="255"/>
      <c r="E4" s="255"/>
      <c r="F4" s="255"/>
      <c r="G4" s="255"/>
      <c r="H4" s="255"/>
      <c r="I4" s="255"/>
      <c r="J4" s="255"/>
      <c r="K4" s="255"/>
      <c r="L4" s="255"/>
      <c r="M4" s="255"/>
      <c r="N4" s="255"/>
      <c r="O4" s="255"/>
      <c r="P4" s="255"/>
      <c r="Q4" s="255"/>
      <c r="R4" s="255"/>
      <c r="S4" s="255"/>
      <c r="T4" s="255"/>
      <c r="U4" s="255"/>
      <c r="V4" s="255"/>
      <c r="W4" s="255"/>
      <c r="X4" s="738"/>
      <c r="Y4" s="825"/>
      <c r="Z4" s="825"/>
      <c r="AA4" s="825"/>
      <c r="AB4" s="825"/>
      <c r="AC4" s="825"/>
      <c r="AD4" s="825"/>
    </row>
    <row r="5" spans="1:30" ht="17.25" customHeight="1" x14ac:dyDescent="0.35">
      <c r="A5" s="1183" t="s">
        <v>784</v>
      </c>
      <c r="B5" s="1247"/>
      <c r="C5" s="1235" t="s">
        <v>395</v>
      </c>
      <c r="D5" s="1187"/>
      <c r="E5" s="1187"/>
      <c r="F5" s="1187"/>
      <c r="G5" s="1187"/>
      <c r="H5" s="1187"/>
      <c r="I5" s="1232" t="s">
        <v>6</v>
      </c>
      <c r="J5" s="1233"/>
      <c r="K5" s="1233"/>
      <c r="L5" s="1233"/>
      <c r="M5" s="1233"/>
      <c r="N5" s="1233"/>
      <c r="O5" s="1233"/>
      <c r="P5" s="1233"/>
      <c r="Q5" s="1233"/>
      <c r="R5" s="1233"/>
      <c r="S5" s="1233"/>
      <c r="T5" s="1233"/>
      <c r="U5" s="1233"/>
      <c r="V5" s="1233"/>
      <c r="W5" s="1234"/>
      <c r="X5" s="751"/>
      <c r="Y5" s="738"/>
      <c r="Z5" s="826"/>
      <c r="AA5" s="826"/>
      <c r="AB5" s="826"/>
      <c r="AC5" s="826"/>
      <c r="AD5" s="826"/>
    </row>
    <row r="6" spans="1:30" ht="13.5" x14ac:dyDescent="0.4">
      <c r="A6" s="1185"/>
      <c r="B6" s="1248"/>
      <c r="C6" s="1202"/>
      <c r="D6" s="1203"/>
      <c r="E6" s="1204"/>
      <c r="F6" s="1239" t="s">
        <v>8</v>
      </c>
      <c r="G6" s="1240"/>
      <c r="H6" s="1241"/>
      <c r="I6" s="1239" t="s">
        <v>9</v>
      </c>
      <c r="J6" s="1240"/>
      <c r="K6" s="1241"/>
      <c r="L6" s="1202"/>
      <c r="M6" s="1203"/>
      <c r="N6" s="1204"/>
      <c r="O6" s="1202"/>
      <c r="P6" s="1203"/>
      <c r="Q6" s="1204"/>
      <c r="R6" s="1202"/>
      <c r="S6" s="1203"/>
      <c r="T6" s="1204"/>
      <c r="U6" s="1202"/>
      <c r="V6" s="1203"/>
      <c r="W6" s="1203"/>
      <c r="X6" s="751"/>
      <c r="Y6" s="1238" t="s">
        <v>3</v>
      </c>
      <c r="Z6" s="1238"/>
      <c r="AA6" s="1238"/>
      <c r="AB6" s="1238"/>
      <c r="AC6" s="1238"/>
      <c r="AD6" s="1238"/>
    </row>
    <row r="7" spans="1:30" ht="13.5" x14ac:dyDescent="0.35">
      <c r="A7" s="827"/>
      <c r="B7" s="828"/>
      <c r="C7" s="1193"/>
      <c r="D7" s="1194"/>
      <c r="E7" s="1195"/>
      <c r="F7" s="1193"/>
      <c r="G7" s="1194"/>
      <c r="H7" s="1195"/>
      <c r="I7" s="1193"/>
      <c r="J7" s="1194"/>
      <c r="K7" s="1195"/>
      <c r="L7" s="1193"/>
      <c r="M7" s="1194"/>
      <c r="N7" s="1195"/>
      <c r="O7" s="1193"/>
      <c r="P7" s="1194"/>
      <c r="Q7" s="1195"/>
      <c r="R7" s="1193"/>
      <c r="S7" s="1194"/>
      <c r="T7" s="1195"/>
      <c r="U7" s="1193"/>
      <c r="V7" s="1194"/>
      <c r="W7" s="1194"/>
      <c r="X7" s="751"/>
      <c r="Y7" s="1237" t="s">
        <v>237</v>
      </c>
      <c r="Z7" s="1237"/>
      <c r="AA7" s="1237"/>
      <c r="AB7" s="1237"/>
      <c r="AC7" s="1237"/>
      <c r="AD7" s="1237"/>
    </row>
    <row r="8" spans="1:30" ht="15" x14ac:dyDescent="0.35">
      <c r="A8" s="829"/>
      <c r="B8" s="830" t="s">
        <v>16</v>
      </c>
      <c r="C8" s="1193" t="s">
        <v>17</v>
      </c>
      <c r="D8" s="1194"/>
      <c r="E8" s="1195"/>
      <c r="F8" s="1193" t="s">
        <v>18</v>
      </c>
      <c r="G8" s="1194"/>
      <c r="H8" s="1195"/>
      <c r="I8" s="1193" t="s">
        <v>19</v>
      </c>
      <c r="J8" s="1194"/>
      <c r="K8" s="1195"/>
      <c r="L8" s="1193" t="s">
        <v>20</v>
      </c>
      <c r="M8" s="1194"/>
      <c r="N8" s="1195"/>
      <c r="O8" s="1193" t="s">
        <v>21</v>
      </c>
      <c r="P8" s="1194"/>
      <c r="Q8" s="1195"/>
      <c r="R8" s="1193" t="s">
        <v>22</v>
      </c>
      <c r="S8" s="1194"/>
      <c r="T8" s="1195"/>
      <c r="U8" s="1193" t="s">
        <v>23</v>
      </c>
      <c r="V8" s="1194"/>
      <c r="W8" s="1194"/>
      <c r="X8" s="751"/>
      <c r="Y8" s="1237"/>
      <c r="Z8" s="1237"/>
      <c r="AA8" s="1237"/>
      <c r="AB8" s="1237"/>
      <c r="AC8" s="1237"/>
      <c r="AD8" s="1237"/>
    </row>
    <row r="9" spans="1:30" ht="12.75" x14ac:dyDescent="0.35">
      <c r="A9" s="1225" t="s">
        <v>445</v>
      </c>
      <c r="B9" s="1226"/>
      <c r="C9" s="1229" t="s">
        <v>446</v>
      </c>
      <c r="D9" s="1229" t="s">
        <v>447</v>
      </c>
      <c r="E9" s="1229" t="s">
        <v>290</v>
      </c>
      <c r="F9" s="1229" t="s">
        <v>446</v>
      </c>
      <c r="G9" s="1229" t="s">
        <v>447</v>
      </c>
      <c r="H9" s="1229" t="s">
        <v>290</v>
      </c>
      <c r="I9" s="1229" t="s">
        <v>446</v>
      </c>
      <c r="J9" s="1229" t="s">
        <v>447</v>
      </c>
      <c r="K9" s="1229" t="s">
        <v>290</v>
      </c>
      <c r="L9" s="1229" t="s">
        <v>446</v>
      </c>
      <c r="M9" s="1229" t="s">
        <v>447</v>
      </c>
      <c r="N9" s="1229" t="s">
        <v>290</v>
      </c>
      <c r="O9" s="1229" t="s">
        <v>446</v>
      </c>
      <c r="P9" s="1229" t="s">
        <v>447</v>
      </c>
      <c r="Q9" s="1229" t="s">
        <v>290</v>
      </c>
      <c r="R9" s="1229" t="s">
        <v>446</v>
      </c>
      <c r="S9" s="1229" t="s">
        <v>447</v>
      </c>
      <c r="T9" s="1229" t="s">
        <v>290</v>
      </c>
      <c r="U9" s="1201" t="s">
        <v>446</v>
      </c>
      <c r="V9" s="1201" t="s">
        <v>447</v>
      </c>
      <c r="W9" s="1244" t="s">
        <v>290</v>
      </c>
      <c r="X9" s="751"/>
      <c r="Y9" s="1237"/>
      <c r="Z9" s="1237"/>
      <c r="AA9" s="1237"/>
      <c r="AB9" s="1237"/>
      <c r="AC9" s="1237"/>
      <c r="AD9" s="1237"/>
    </row>
    <row r="10" spans="1:30" ht="12.75" x14ac:dyDescent="0.35">
      <c r="A10" s="1225"/>
      <c r="B10" s="1226"/>
      <c r="C10" s="1230"/>
      <c r="D10" s="1230"/>
      <c r="E10" s="1230"/>
      <c r="F10" s="1230"/>
      <c r="G10" s="1230"/>
      <c r="H10" s="1230"/>
      <c r="I10" s="1230"/>
      <c r="J10" s="1230"/>
      <c r="K10" s="1230"/>
      <c r="L10" s="1230"/>
      <c r="M10" s="1230"/>
      <c r="N10" s="1230"/>
      <c r="O10" s="1230"/>
      <c r="P10" s="1230"/>
      <c r="Q10" s="1230"/>
      <c r="R10" s="1230"/>
      <c r="S10" s="1230"/>
      <c r="T10" s="1230"/>
      <c r="U10" s="1242"/>
      <c r="V10" s="1242"/>
      <c r="W10" s="1245"/>
      <c r="X10" s="751"/>
      <c r="Y10" s="1142" t="s">
        <v>10</v>
      </c>
      <c r="Z10" s="1142" t="s">
        <v>11</v>
      </c>
      <c r="AA10" s="1142" t="s">
        <v>12</v>
      </c>
      <c r="AB10" s="1142" t="s">
        <v>13</v>
      </c>
      <c r="AC10" s="1142" t="s">
        <v>14</v>
      </c>
      <c r="AD10" s="1142" t="s">
        <v>15</v>
      </c>
    </row>
    <row r="11" spans="1:30" ht="32" customHeight="1" x14ac:dyDescent="0.35">
      <c r="A11" s="1227"/>
      <c r="B11" s="1228"/>
      <c r="C11" s="1231"/>
      <c r="D11" s="1231"/>
      <c r="E11" s="1231"/>
      <c r="F11" s="1231"/>
      <c r="G11" s="1231"/>
      <c r="H11" s="1231"/>
      <c r="I11" s="1231"/>
      <c r="J11" s="1231"/>
      <c r="K11" s="1231"/>
      <c r="L11" s="1231"/>
      <c r="M11" s="1231"/>
      <c r="N11" s="1231"/>
      <c r="O11" s="1231"/>
      <c r="P11" s="1231"/>
      <c r="Q11" s="1231"/>
      <c r="R11" s="1231"/>
      <c r="S11" s="1231"/>
      <c r="T11" s="1231"/>
      <c r="U11" s="1243"/>
      <c r="V11" s="1243"/>
      <c r="W11" s="1246"/>
      <c r="X11" s="751"/>
      <c r="Y11" s="1236"/>
      <c r="Z11" s="1236"/>
      <c r="AA11" s="1236"/>
      <c r="AB11" s="1236"/>
      <c r="AC11" s="1236"/>
      <c r="AD11" s="1236"/>
    </row>
    <row r="12" spans="1:30" ht="13.5" x14ac:dyDescent="0.4">
      <c r="A12" s="318">
        <v>1</v>
      </c>
      <c r="B12" s="714" t="s">
        <v>448</v>
      </c>
      <c r="C12" s="750"/>
      <c r="D12" s="750"/>
      <c r="E12" s="750"/>
      <c r="F12" s="750"/>
      <c r="G12" s="750"/>
      <c r="H12" s="750"/>
      <c r="I12" s="750"/>
      <c r="J12" s="750"/>
      <c r="K12" s="750"/>
      <c r="L12" s="750"/>
      <c r="M12" s="750"/>
      <c r="N12" s="750"/>
      <c r="O12" s="750"/>
      <c r="P12" s="750"/>
      <c r="Q12" s="750"/>
      <c r="R12" s="750"/>
      <c r="S12" s="750"/>
      <c r="T12" s="750"/>
      <c r="U12" s="750"/>
      <c r="V12" s="750"/>
      <c r="W12" s="831"/>
      <c r="X12" s="751"/>
      <c r="Y12" s="776"/>
      <c r="Z12" s="777"/>
      <c r="AA12" s="777"/>
      <c r="AB12" s="777"/>
      <c r="AC12" s="777"/>
      <c r="AD12" s="778"/>
    </row>
    <row r="13" spans="1:30" ht="13.5" x14ac:dyDescent="0.4">
      <c r="A13" s="318" t="s">
        <v>26</v>
      </c>
      <c r="B13" s="756" t="s">
        <v>400</v>
      </c>
      <c r="C13" s="754" t="s">
        <v>449</v>
      </c>
      <c r="D13" s="754" t="s">
        <v>449</v>
      </c>
      <c r="E13" s="754" t="s">
        <v>449</v>
      </c>
      <c r="F13" s="754" t="s">
        <v>449</v>
      </c>
      <c r="G13" s="754" t="s">
        <v>449</v>
      </c>
      <c r="H13" s="754" t="s">
        <v>449</v>
      </c>
      <c r="I13" s="754" t="s">
        <v>449</v>
      </c>
      <c r="J13" s="754" t="s">
        <v>449</v>
      </c>
      <c r="K13" s="754" t="s">
        <v>449</v>
      </c>
      <c r="L13" s="754" t="s">
        <v>449</v>
      </c>
      <c r="M13" s="754" t="s">
        <v>449</v>
      </c>
      <c r="N13" s="754" t="s">
        <v>449</v>
      </c>
      <c r="O13" s="754" t="s">
        <v>449</v>
      </c>
      <c r="P13" s="754" t="s">
        <v>449</v>
      </c>
      <c r="Q13" s="754" t="s">
        <v>449</v>
      </c>
      <c r="R13" s="754" t="s">
        <v>449</v>
      </c>
      <c r="S13" s="754" t="s">
        <v>449</v>
      </c>
      <c r="T13" s="754" t="s">
        <v>449</v>
      </c>
      <c r="U13" s="754" t="s">
        <v>449</v>
      </c>
      <c r="V13" s="754" t="s">
        <v>449</v>
      </c>
      <c r="W13" s="754" t="s">
        <v>449</v>
      </c>
      <c r="X13" s="751"/>
      <c r="Y13" s="782"/>
      <c r="Z13" s="783"/>
      <c r="AA13" s="783"/>
      <c r="AB13" s="783"/>
      <c r="AC13" s="783"/>
      <c r="AD13" s="784"/>
    </row>
    <row r="14" spans="1:30" x14ac:dyDescent="0.35">
      <c r="A14" s="321" t="s">
        <v>361</v>
      </c>
      <c r="B14" s="758" t="s">
        <v>401</v>
      </c>
      <c r="C14" s="42">
        <v>0</v>
      </c>
      <c r="D14" s="87">
        <v>0</v>
      </c>
      <c r="E14" s="832">
        <f>SUM(C14:D14)</f>
        <v>0</v>
      </c>
      <c r="F14" s="42">
        <v>0</v>
      </c>
      <c r="G14" s="87">
        <v>0</v>
      </c>
      <c r="H14" s="832">
        <f>SUM(F14:G14)</f>
        <v>0</v>
      </c>
      <c r="I14" s="42">
        <v>0</v>
      </c>
      <c r="J14" s="87">
        <v>0</v>
      </c>
      <c r="K14" s="832">
        <f>SUM(I14:J14)</f>
        <v>0</v>
      </c>
      <c r="L14" s="42">
        <v>0</v>
      </c>
      <c r="M14" s="87">
        <v>0</v>
      </c>
      <c r="N14" s="832">
        <f>SUM(L14:M14)</f>
        <v>0</v>
      </c>
      <c r="O14" s="42">
        <v>0</v>
      </c>
      <c r="P14" s="87">
        <v>0</v>
      </c>
      <c r="Q14" s="832">
        <f>SUM(O14:P14)</f>
        <v>0</v>
      </c>
      <c r="R14" s="42">
        <v>0</v>
      </c>
      <c r="S14" s="87">
        <v>0</v>
      </c>
      <c r="T14" s="832">
        <f>SUM(R14:S14)</f>
        <v>0</v>
      </c>
      <c r="U14" s="42">
        <v>0</v>
      </c>
      <c r="V14" s="87">
        <v>0</v>
      </c>
      <c r="W14" s="833">
        <f>SUM(U14:V14)</f>
        <v>0</v>
      </c>
      <c r="X14" s="751"/>
      <c r="Y14" s="211">
        <f>IF(AND(E14=0,H14=0),0,IF(AND(E14=0,H14&gt;0),1,IF(AND(E14=0,H14&lt;0),-1,(H14-E14)/ABS(E14))))</f>
        <v>0</v>
      </c>
      <c r="Z14" s="208">
        <f>IF(AND(H14=0,K14=0),0,IF(AND(H14=0,K14&gt;0),1,IF(AND(H14=0,K14&lt;0),-1,(K14-H14)/ABS(H14))))</f>
        <v>0</v>
      </c>
      <c r="AA14" s="208">
        <f>IF(AND(K14=0,N14=0),0,IF(AND(K14=0,N14&gt;0),1,IF(AND(K14=0,N14&lt;0),-1,(N14-K14)/ABS(K14))))</f>
        <v>0</v>
      </c>
      <c r="AB14" s="208">
        <f>IF(AND(N14=0,Q14=0),0,IF(AND(N14=0,Q14&gt;0),1,IF(AND(N14=0,Q14&lt;0),-1,(Q14-N14)/ABS(N14))))</f>
        <v>0</v>
      </c>
      <c r="AC14" s="208">
        <f>IF(AND(Q14=0,T14=0),0,IF(AND(Q14=0,T14&gt;0),1,IF(AND(Q14=0,T14&lt;0),-1,(T14-Q14)/ABS(Q14))))</f>
        <v>0</v>
      </c>
      <c r="AD14" s="209">
        <f>IF(AND(T14=0,W14=0),0,IF(AND(T14=0,W14&gt;0),1,IF(AND(T14=0,W14&lt;0),-1,(W14-T14)/ABS(T14))))</f>
        <v>0</v>
      </c>
    </row>
    <row r="15" spans="1:30" x14ac:dyDescent="0.35">
      <c r="A15" s="325" t="s">
        <v>402</v>
      </c>
      <c r="B15" s="761" t="s">
        <v>403</v>
      </c>
      <c r="C15" s="44">
        <v>0</v>
      </c>
      <c r="D15" s="88">
        <v>0</v>
      </c>
      <c r="E15" s="834">
        <f>SUM(C15:D15)</f>
        <v>0</v>
      </c>
      <c r="F15" s="44">
        <v>0</v>
      </c>
      <c r="G15" s="88">
        <v>0</v>
      </c>
      <c r="H15" s="834">
        <f t="shared" ref="H15:H20" si="0">SUM(F15:G15)</f>
        <v>0</v>
      </c>
      <c r="I15" s="44">
        <v>0</v>
      </c>
      <c r="J15" s="88">
        <v>0</v>
      </c>
      <c r="K15" s="834">
        <f t="shared" ref="K15:K20" si="1">SUM(I15:J15)</f>
        <v>0</v>
      </c>
      <c r="L15" s="44">
        <v>0</v>
      </c>
      <c r="M15" s="88">
        <v>0</v>
      </c>
      <c r="N15" s="834">
        <f t="shared" ref="N15:N20" si="2">SUM(L15:M15)</f>
        <v>0</v>
      </c>
      <c r="O15" s="44">
        <v>0</v>
      </c>
      <c r="P15" s="88">
        <v>0</v>
      </c>
      <c r="Q15" s="834">
        <f t="shared" ref="Q15:Q20" si="3">SUM(O15:P15)</f>
        <v>0</v>
      </c>
      <c r="R15" s="44">
        <v>0</v>
      </c>
      <c r="S15" s="88">
        <v>0</v>
      </c>
      <c r="T15" s="834">
        <f t="shared" ref="T15:T20" si="4">SUM(R15:S15)</f>
        <v>0</v>
      </c>
      <c r="U15" s="44">
        <v>0</v>
      </c>
      <c r="V15" s="88">
        <v>0</v>
      </c>
      <c r="W15" s="835">
        <f t="shared" ref="W15:W20" si="5">SUM(U15:V15)</f>
        <v>0</v>
      </c>
      <c r="X15" s="751"/>
      <c r="Y15" s="163">
        <f t="shared" ref="Y15:Y21" si="6">IF(AND(E15=0,H15=0),0,IF(AND(E15=0,H15&gt;0),1,IF(AND(E15=0,H15&lt;0),-1,(H15-E15)/ABS(E15))))</f>
        <v>0</v>
      </c>
      <c r="Z15" s="164">
        <f t="shared" ref="Z15:Z21" si="7">IF(AND(H15=0,K15=0),0,IF(AND(H15=0,K15&gt;0),1,IF(AND(H15=0,K15&lt;0),-1,(K15-H15)/ABS(H15))))</f>
        <v>0</v>
      </c>
      <c r="AA15" s="164">
        <f t="shared" ref="AA15:AA21" si="8">IF(AND(K15=0,N15=0),0,IF(AND(K15=0,N15&gt;0),1,IF(AND(K15=0,N15&lt;0),-1,(N15-K15)/ABS(K15))))</f>
        <v>0</v>
      </c>
      <c r="AB15" s="164">
        <f t="shared" ref="AB15:AB21" si="9">IF(AND(N15=0,Q15=0),0,IF(AND(N15=0,Q15&gt;0),1,IF(AND(N15=0,Q15&lt;0),-1,(Q15-N15)/ABS(N15))))</f>
        <v>0</v>
      </c>
      <c r="AC15" s="164">
        <f t="shared" ref="AC15:AC21" si="10">IF(AND(Q15=0,T15=0),0,IF(AND(Q15=0,T15&gt;0),1,IF(AND(Q15=0,T15&lt;0),-1,(T15-Q15)/ABS(Q15))))</f>
        <v>0</v>
      </c>
      <c r="AD15" s="165">
        <f t="shared" ref="AD15:AD21" si="11">IF(AND(T15=0,W15=0),0,IF(AND(T15=0,W15&gt;0),1,IF(AND(T15=0,W15&lt;0),-1,(W15-T15)/ABS(T15))))</f>
        <v>0</v>
      </c>
    </row>
    <row r="16" spans="1:30" x14ac:dyDescent="0.35">
      <c r="A16" s="325" t="s">
        <v>404</v>
      </c>
      <c r="B16" s="761" t="s">
        <v>405</v>
      </c>
      <c r="C16" s="44">
        <v>0</v>
      </c>
      <c r="D16" s="88">
        <v>0</v>
      </c>
      <c r="E16" s="834">
        <f t="shared" ref="E16:E20" si="12">SUM(C16:D16)</f>
        <v>0</v>
      </c>
      <c r="F16" s="44">
        <v>0</v>
      </c>
      <c r="G16" s="88">
        <v>0</v>
      </c>
      <c r="H16" s="834">
        <f t="shared" si="0"/>
        <v>0</v>
      </c>
      <c r="I16" s="44">
        <v>0</v>
      </c>
      <c r="J16" s="88">
        <v>0</v>
      </c>
      <c r="K16" s="834">
        <f t="shared" si="1"/>
        <v>0</v>
      </c>
      <c r="L16" s="44">
        <v>0</v>
      </c>
      <c r="M16" s="88">
        <v>0</v>
      </c>
      <c r="N16" s="834">
        <f t="shared" si="2"/>
        <v>0</v>
      </c>
      <c r="O16" s="44">
        <v>0</v>
      </c>
      <c r="P16" s="88">
        <v>0</v>
      </c>
      <c r="Q16" s="834">
        <f t="shared" si="3"/>
        <v>0</v>
      </c>
      <c r="R16" s="44">
        <v>0</v>
      </c>
      <c r="S16" s="88">
        <v>0</v>
      </c>
      <c r="T16" s="834">
        <f t="shared" si="4"/>
        <v>0</v>
      </c>
      <c r="U16" s="44">
        <v>0</v>
      </c>
      <c r="V16" s="88">
        <v>0</v>
      </c>
      <c r="W16" s="835">
        <f t="shared" si="5"/>
        <v>0</v>
      </c>
      <c r="X16" s="751"/>
      <c r="Y16" s="163">
        <f t="shared" si="6"/>
        <v>0</v>
      </c>
      <c r="Z16" s="164">
        <f t="shared" si="7"/>
        <v>0</v>
      </c>
      <c r="AA16" s="164">
        <f t="shared" si="8"/>
        <v>0</v>
      </c>
      <c r="AB16" s="164">
        <f t="shared" si="9"/>
        <v>0</v>
      </c>
      <c r="AC16" s="164">
        <f t="shared" si="10"/>
        <v>0</v>
      </c>
      <c r="AD16" s="165">
        <f t="shared" si="11"/>
        <v>0</v>
      </c>
    </row>
    <row r="17" spans="1:30" x14ac:dyDescent="0.35">
      <c r="A17" s="325" t="s">
        <v>406</v>
      </c>
      <c r="B17" s="761" t="s">
        <v>407</v>
      </c>
      <c r="C17" s="44">
        <v>0</v>
      </c>
      <c r="D17" s="88">
        <v>0</v>
      </c>
      <c r="E17" s="834">
        <f t="shared" si="12"/>
        <v>0</v>
      </c>
      <c r="F17" s="44">
        <v>0</v>
      </c>
      <c r="G17" s="88">
        <v>0</v>
      </c>
      <c r="H17" s="834">
        <f t="shared" si="0"/>
        <v>0</v>
      </c>
      <c r="I17" s="44">
        <v>0</v>
      </c>
      <c r="J17" s="88">
        <v>0</v>
      </c>
      <c r="K17" s="834">
        <f t="shared" si="1"/>
        <v>0</v>
      </c>
      <c r="L17" s="44">
        <v>0</v>
      </c>
      <c r="M17" s="88">
        <v>0</v>
      </c>
      <c r="N17" s="834">
        <f t="shared" si="2"/>
        <v>0</v>
      </c>
      <c r="O17" s="44">
        <v>0</v>
      </c>
      <c r="P17" s="88">
        <v>0</v>
      </c>
      <c r="Q17" s="834">
        <f t="shared" si="3"/>
        <v>0</v>
      </c>
      <c r="R17" s="44">
        <v>0</v>
      </c>
      <c r="S17" s="88">
        <v>0</v>
      </c>
      <c r="T17" s="834">
        <f t="shared" si="4"/>
        <v>0</v>
      </c>
      <c r="U17" s="44">
        <v>0</v>
      </c>
      <c r="V17" s="88">
        <v>0</v>
      </c>
      <c r="W17" s="835">
        <f t="shared" si="5"/>
        <v>0</v>
      </c>
      <c r="X17" s="751"/>
      <c r="Y17" s="163">
        <f t="shared" si="6"/>
        <v>0</v>
      </c>
      <c r="Z17" s="164">
        <f t="shared" si="7"/>
        <v>0</v>
      </c>
      <c r="AA17" s="164">
        <f t="shared" si="8"/>
        <v>0</v>
      </c>
      <c r="AB17" s="164">
        <f t="shared" si="9"/>
        <v>0</v>
      </c>
      <c r="AC17" s="164">
        <f t="shared" si="10"/>
        <v>0</v>
      </c>
      <c r="AD17" s="165">
        <f t="shared" si="11"/>
        <v>0</v>
      </c>
    </row>
    <row r="18" spans="1:30" x14ac:dyDescent="0.35">
      <c r="A18" s="325" t="s">
        <v>408</v>
      </c>
      <c r="B18" s="761" t="s">
        <v>409</v>
      </c>
      <c r="C18" s="44">
        <v>0</v>
      </c>
      <c r="D18" s="88">
        <v>0</v>
      </c>
      <c r="E18" s="834">
        <f t="shared" si="12"/>
        <v>0</v>
      </c>
      <c r="F18" s="44">
        <v>0</v>
      </c>
      <c r="G18" s="88">
        <v>0</v>
      </c>
      <c r="H18" s="834">
        <f t="shared" si="0"/>
        <v>0</v>
      </c>
      <c r="I18" s="44">
        <v>0</v>
      </c>
      <c r="J18" s="88">
        <v>0</v>
      </c>
      <c r="K18" s="834">
        <f t="shared" si="1"/>
        <v>0</v>
      </c>
      <c r="L18" s="44">
        <v>0</v>
      </c>
      <c r="M18" s="88">
        <v>0</v>
      </c>
      <c r="N18" s="834">
        <f t="shared" si="2"/>
        <v>0</v>
      </c>
      <c r="O18" s="44">
        <v>0</v>
      </c>
      <c r="P18" s="88">
        <v>0</v>
      </c>
      <c r="Q18" s="834">
        <f t="shared" si="3"/>
        <v>0</v>
      </c>
      <c r="R18" s="44">
        <v>0</v>
      </c>
      <c r="S18" s="88">
        <v>0</v>
      </c>
      <c r="T18" s="834">
        <f t="shared" si="4"/>
        <v>0</v>
      </c>
      <c r="U18" s="44">
        <v>0</v>
      </c>
      <c r="V18" s="88">
        <v>0</v>
      </c>
      <c r="W18" s="835">
        <f t="shared" si="5"/>
        <v>0</v>
      </c>
      <c r="X18" s="751"/>
      <c r="Y18" s="163">
        <f t="shared" si="6"/>
        <v>0</v>
      </c>
      <c r="Z18" s="164">
        <f t="shared" si="7"/>
        <v>0</v>
      </c>
      <c r="AA18" s="164">
        <f t="shared" si="8"/>
        <v>0</v>
      </c>
      <c r="AB18" s="164">
        <f t="shared" si="9"/>
        <v>0</v>
      </c>
      <c r="AC18" s="164">
        <f t="shared" si="10"/>
        <v>0</v>
      </c>
      <c r="AD18" s="165">
        <f t="shared" si="11"/>
        <v>0</v>
      </c>
    </row>
    <row r="19" spans="1:30" x14ac:dyDescent="0.35">
      <c r="A19" s="325" t="s">
        <v>410</v>
      </c>
      <c r="B19" s="761" t="s">
        <v>411</v>
      </c>
      <c r="C19" s="44">
        <v>0</v>
      </c>
      <c r="D19" s="88">
        <v>0</v>
      </c>
      <c r="E19" s="834">
        <f t="shared" si="12"/>
        <v>0</v>
      </c>
      <c r="F19" s="44">
        <v>0</v>
      </c>
      <c r="G19" s="88">
        <v>0</v>
      </c>
      <c r="H19" s="834">
        <f t="shared" si="0"/>
        <v>0</v>
      </c>
      <c r="I19" s="44">
        <v>0</v>
      </c>
      <c r="J19" s="88">
        <v>0</v>
      </c>
      <c r="K19" s="834">
        <f t="shared" si="1"/>
        <v>0</v>
      </c>
      <c r="L19" s="44">
        <v>0</v>
      </c>
      <c r="M19" s="88">
        <v>0</v>
      </c>
      <c r="N19" s="834">
        <f t="shared" si="2"/>
        <v>0</v>
      </c>
      <c r="O19" s="44">
        <v>0</v>
      </c>
      <c r="P19" s="88">
        <v>0</v>
      </c>
      <c r="Q19" s="834">
        <f t="shared" si="3"/>
        <v>0</v>
      </c>
      <c r="R19" s="44">
        <v>0</v>
      </c>
      <c r="S19" s="88">
        <v>0</v>
      </c>
      <c r="T19" s="834">
        <f t="shared" si="4"/>
        <v>0</v>
      </c>
      <c r="U19" s="44">
        <v>0</v>
      </c>
      <c r="V19" s="88">
        <v>0</v>
      </c>
      <c r="W19" s="835">
        <f t="shared" si="5"/>
        <v>0</v>
      </c>
      <c r="X19" s="751"/>
      <c r="Y19" s="163">
        <f t="shared" si="6"/>
        <v>0</v>
      </c>
      <c r="Z19" s="164">
        <f t="shared" si="7"/>
        <v>0</v>
      </c>
      <c r="AA19" s="164">
        <f t="shared" si="8"/>
        <v>0</v>
      </c>
      <c r="AB19" s="164">
        <f t="shared" si="9"/>
        <v>0</v>
      </c>
      <c r="AC19" s="164">
        <f t="shared" si="10"/>
        <v>0</v>
      </c>
      <c r="AD19" s="165">
        <f t="shared" si="11"/>
        <v>0</v>
      </c>
    </row>
    <row r="20" spans="1:30" x14ac:dyDescent="0.35">
      <c r="A20" s="326" t="s">
        <v>412</v>
      </c>
      <c r="B20" s="764" t="s">
        <v>413</v>
      </c>
      <c r="C20" s="44">
        <v>0</v>
      </c>
      <c r="D20" s="88">
        <v>0</v>
      </c>
      <c r="E20" s="834">
        <f t="shared" si="12"/>
        <v>0</v>
      </c>
      <c r="F20" s="46">
        <v>0</v>
      </c>
      <c r="G20" s="89">
        <v>0</v>
      </c>
      <c r="H20" s="836">
        <f t="shared" si="0"/>
        <v>0</v>
      </c>
      <c r="I20" s="46">
        <v>0</v>
      </c>
      <c r="J20" s="89">
        <v>0</v>
      </c>
      <c r="K20" s="836">
        <f t="shared" si="1"/>
        <v>0</v>
      </c>
      <c r="L20" s="46">
        <v>0</v>
      </c>
      <c r="M20" s="89">
        <v>0</v>
      </c>
      <c r="N20" s="836">
        <f t="shared" si="2"/>
        <v>0</v>
      </c>
      <c r="O20" s="46">
        <v>0</v>
      </c>
      <c r="P20" s="89">
        <v>0</v>
      </c>
      <c r="Q20" s="836">
        <f t="shared" si="3"/>
        <v>0</v>
      </c>
      <c r="R20" s="46">
        <v>0</v>
      </c>
      <c r="S20" s="89">
        <v>0</v>
      </c>
      <c r="T20" s="836">
        <f t="shared" si="4"/>
        <v>0</v>
      </c>
      <c r="U20" s="46">
        <v>0</v>
      </c>
      <c r="V20" s="89">
        <v>0</v>
      </c>
      <c r="W20" s="837">
        <f t="shared" si="5"/>
        <v>0</v>
      </c>
      <c r="X20" s="751"/>
      <c r="Y20" s="163">
        <f t="shared" si="6"/>
        <v>0</v>
      </c>
      <c r="Z20" s="164">
        <f t="shared" si="7"/>
        <v>0</v>
      </c>
      <c r="AA20" s="164">
        <f t="shared" si="8"/>
        <v>0</v>
      </c>
      <c r="AB20" s="164">
        <f t="shared" si="9"/>
        <v>0</v>
      </c>
      <c r="AC20" s="164">
        <f t="shared" si="10"/>
        <v>0</v>
      </c>
      <c r="AD20" s="165">
        <f t="shared" si="11"/>
        <v>0</v>
      </c>
    </row>
    <row r="21" spans="1:30" ht="13.5" x14ac:dyDescent="0.4">
      <c r="A21" s="324" t="s">
        <v>414</v>
      </c>
      <c r="B21" s="767" t="s">
        <v>450</v>
      </c>
      <c r="C21" s="769">
        <f t="shared" ref="C21:W21" si="13">SUM(C14:C20)</f>
        <v>0</v>
      </c>
      <c r="D21" s="770">
        <f t="shared" si="13"/>
        <v>0</v>
      </c>
      <c r="E21" s="838">
        <f>SUM(E14:E20)</f>
        <v>0</v>
      </c>
      <c r="F21" s="769">
        <f t="shared" si="13"/>
        <v>0</v>
      </c>
      <c r="G21" s="770">
        <f t="shared" si="13"/>
        <v>0</v>
      </c>
      <c r="H21" s="838">
        <f t="shared" si="13"/>
        <v>0</v>
      </c>
      <c r="I21" s="769">
        <f t="shared" si="13"/>
        <v>0</v>
      </c>
      <c r="J21" s="770">
        <f t="shared" si="13"/>
        <v>0</v>
      </c>
      <c r="K21" s="838">
        <f t="shared" si="13"/>
        <v>0</v>
      </c>
      <c r="L21" s="769">
        <f t="shared" si="13"/>
        <v>0</v>
      </c>
      <c r="M21" s="770">
        <f t="shared" si="13"/>
        <v>0</v>
      </c>
      <c r="N21" s="838">
        <f t="shared" si="13"/>
        <v>0</v>
      </c>
      <c r="O21" s="769">
        <f t="shared" si="13"/>
        <v>0</v>
      </c>
      <c r="P21" s="770">
        <f t="shared" si="13"/>
        <v>0</v>
      </c>
      <c r="Q21" s="838">
        <f t="shared" si="13"/>
        <v>0</v>
      </c>
      <c r="R21" s="769">
        <f t="shared" si="13"/>
        <v>0</v>
      </c>
      <c r="S21" s="770">
        <f t="shared" si="13"/>
        <v>0</v>
      </c>
      <c r="T21" s="838">
        <f t="shared" si="13"/>
        <v>0</v>
      </c>
      <c r="U21" s="769">
        <f t="shared" si="13"/>
        <v>0</v>
      </c>
      <c r="V21" s="770">
        <f t="shared" si="13"/>
        <v>0</v>
      </c>
      <c r="W21" s="839">
        <f t="shared" si="13"/>
        <v>0</v>
      </c>
      <c r="X21" s="751"/>
      <c r="Y21" s="212">
        <f t="shared" si="6"/>
        <v>0</v>
      </c>
      <c r="Z21" s="210">
        <f t="shared" si="7"/>
        <v>0</v>
      </c>
      <c r="AA21" s="210">
        <f t="shared" si="8"/>
        <v>0</v>
      </c>
      <c r="AB21" s="210">
        <f t="shared" si="9"/>
        <v>0</v>
      </c>
      <c r="AC21" s="210">
        <f t="shared" si="10"/>
        <v>0</v>
      </c>
      <c r="AD21" s="213">
        <f t="shared" si="11"/>
        <v>0</v>
      </c>
    </row>
    <row r="22" spans="1:30" x14ac:dyDescent="0.35">
      <c r="A22" s="773"/>
      <c r="B22" s="774"/>
      <c r="C22" s="727"/>
      <c r="D22" s="727"/>
      <c r="E22" s="727"/>
      <c r="F22" s="727"/>
      <c r="G22" s="727"/>
      <c r="H22" s="727"/>
      <c r="I22" s="727"/>
      <c r="J22" s="727"/>
      <c r="K22" s="727"/>
      <c r="L22" s="727"/>
      <c r="M22" s="727"/>
      <c r="N22" s="727"/>
      <c r="O22" s="727"/>
      <c r="P22" s="727"/>
      <c r="Q22" s="727"/>
      <c r="R22" s="727"/>
      <c r="S22" s="727"/>
      <c r="T22" s="727"/>
      <c r="U22" s="727"/>
      <c r="V22" s="727"/>
      <c r="W22" s="727"/>
      <c r="X22" s="751"/>
      <c r="Y22" s="776"/>
      <c r="Z22" s="777"/>
      <c r="AA22" s="777"/>
      <c r="AB22" s="777"/>
      <c r="AC22" s="777"/>
      <c r="AD22" s="778"/>
    </row>
    <row r="23" spans="1:30" ht="13.5" x14ac:dyDescent="0.4">
      <c r="A23" s="318" t="s">
        <v>28</v>
      </c>
      <c r="B23" s="780" t="s">
        <v>416</v>
      </c>
      <c r="C23" s="781" t="s">
        <v>449</v>
      </c>
      <c r="D23" s="781" t="s">
        <v>449</v>
      </c>
      <c r="E23" s="754" t="s">
        <v>449</v>
      </c>
      <c r="F23" s="781" t="s">
        <v>449</v>
      </c>
      <c r="G23" s="781" t="s">
        <v>449</v>
      </c>
      <c r="H23" s="754" t="s">
        <v>449</v>
      </c>
      <c r="I23" s="781" t="s">
        <v>449</v>
      </c>
      <c r="J23" s="781" t="s">
        <v>449</v>
      </c>
      <c r="K23" s="754" t="s">
        <v>449</v>
      </c>
      <c r="L23" s="781" t="s">
        <v>449</v>
      </c>
      <c r="M23" s="781" t="s">
        <v>449</v>
      </c>
      <c r="N23" s="754" t="s">
        <v>449</v>
      </c>
      <c r="O23" s="781" t="s">
        <v>449</v>
      </c>
      <c r="P23" s="781" t="s">
        <v>449</v>
      </c>
      <c r="Q23" s="754" t="s">
        <v>449</v>
      </c>
      <c r="R23" s="781" t="s">
        <v>449</v>
      </c>
      <c r="S23" s="781" t="s">
        <v>449</v>
      </c>
      <c r="T23" s="754" t="s">
        <v>449</v>
      </c>
      <c r="U23" s="781" t="s">
        <v>449</v>
      </c>
      <c r="V23" s="781" t="s">
        <v>449</v>
      </c>
      <c r="W23" s="754" t="s">
        <v>449</v>
      </c>
      <c r="X23" s="751"/>
      <c r="Y23" s="782"/>
      <c r="Z23" s="783"/>
      <c r="AA23" s="783"/>
      <c r="AB23" s="783"/>
      <c r="AC23" s="783"/>
      <c r="AD23" s="784"/>
    </row>
    <row r="24" spans="1:30" x14ac:dyDescent="0.35">
      <c r="A24" s="321" t="s">
        <v>417</v>
      </c>
      <c r="B24" s="758" t="s">
        <v>401</v>
      </c>
      <c r="C24" s="50">
        <v>0</v>
      </c>
      <c r="D24" s="310">
        <v>0</v>
      </c>
      <c r="E24" s="840">
        <f>SUM(C24:D24)</f>
        <v>0</v>
      </c>
      <c r="F24" s="50">
        <v>0</v>
      </c>
      <c r="G24" s="310">
        <v>0</v>
      </c>
      <c r="H24" s="840">
        <f t="shared" ref="H24:H30" si="14">SUM(F24:G24)</f>
        <v>0</v>
      </c>
      <c r="I24" s="50">
        <v>0</v>
      </c>
      <c r="J24" s="310">
        <v>0</v>
      </c>
      <c r="K24" s="840">
        <f t="shared" ref="K24:K30" si="15">SUM(I24:J24)</f>
        <v>0</v>
      </c>
      <c r="L24" s="50">
        <v>0</v>
      </c>
      <c r="M24" s="310">
        <v>0</v>
      </c>
      <c r="N24" s="840">
        <f t="shared" ref="N24:N30" si="16">SUM(L24:M24)</f>
        <v>0</v>
      </c>
      <c r="O24" s="50">
        <v>0</v>
      </c>
      <c r="P24" s="310">
        <v>0</v>
      </c>
      <c r="Q24" s="840">
        <f t="shared" ref="Q24:Q30" si="17">SUM(O24:P24)</f>
        <v>0</v>
      </c>
      <c r="R24" s="50">
        <v>0</v>
      </c>
      <c r="S24" s="310">
        <v>0</v>
      </c>
      <c r="T24" s="840">
        <f t="shared" ref="T24:T30" si="18">SUM(R24:S24)</f>
        <v>0</v>
      </c>
      <c r="U24" s="50">
        <v>0</v>
      </c>
      <c r="V24" s="310">
        <v>0</v>
      </c>
      <c r="W24" s="841">
        <f t="shared" ref="W24:W30" si="19">SUM(U24:V24)</f>
        <v>0</v>
      </c>
      <c r="X24" s="751"/>
      <c r="Y24" s="211">
        <f t="shared" ref="Y24:Y31" si="20">IF(AND(E24=0,H24=0),0,IF(AND(E24=0,H24&gt;0),1,IF(AND(E24=0,H24&lt;0),-1,(H24-E24)/ABS(E24))))</f>
        <v>0</v>
      </c>
      <c r="Z24" s="208">
        <f t="shared" ref="Z24:Z31" si="21">IF(AND(H24=0,K24=0),0,IF(AND(H24=0,K24&gt;0),1,IF(AND(H24=0,K24&lt;0),-1,(K24-H24)/ABS(H24))))</f>
        <v>0</v>
      </c>
      <c r="AA24" s="208">
        <f t="shared" ref="AA24:AA31" si="22">IF(AND(K24=0,N24=0),0,IF(AND(K24=0,N24&gt;0),1,IF(AND(K24=0,N24&lt;0),-1,(N24-K24)/ABS(K24))))</f>
        <v>0</v>
      </c>
      <c r="AB24" s="208">
        <f t="shared" ref="AB24:AB31" si="23">IF(AND(N24=0,Q24=0),0,IF(AND(N24=0,Q24&gt;0),1,IF(AND(N24=0,Q24&lt;0),-1,(Q24-N24)/ABS(N24))))</f>
        <v>0</v>
      </c>
      <c r="AC24" s="208">
        <f t="shared" ref="AC24:AC31" si="24">IF(AND(Q24=0,T24=0),0,IF(AND(Q24=0,T24&gt;0),1,IF(AND(Q24=0,T24&lt;0),-1,(T24-Q24)/ABS(Q24))))</f>
        <v>0</v>
      </c>
      <c r="AD24" s="209">
        <f t="shared" ref="AD24:AD31" si="25">IF(AND(T24=0,W24=0),0,IF(AND(T24=0,W24&gt;0),1,IF(AND(T24=0,W24&lt;0),-1,(W24-T24)/ABS(T24))))</f>
        <v>0</v>
      </c>
    </row>
    <row r="25" spans="1:30" x14ac:dyDescent="0.35">
      <c r="A25" s="325" t="s">
        <v>418</v>
      </c>
      <c r="B25" s="761" t="s">
        <v>403</v>
      </c>
      <c r="C25" s="51">
        <v>0</v>
      </c>
      <c r="D25" s="311">
        <v>0</v>
      </c>
      <c r="E25" s="842">
        <f>SUM(C25:D25)</f>
        <v>0</v>
      </c>
      <c r="F25" s="51">
        <v>0</v>
      </c>
      <c r="G25" s="311">
        <v>0</v>
      </c>
      <c r="H25" s="842">
        <f t="shared" si="14"/>
        <v>0</v>
      </c>
      <c r="I25" s="51">
        <v>0</v>
      </c>
      <c r="J25" s="311">
        <v>0</v>
      </c>
      <c r="K25" s="842">
        <f t="shared" si="15"/>
        <v>0</v>
      </c>
      <c r="L25" s="51">
        <v>0</v>
      </c>
      <c r="M25" s="311">
        <v>0</v>
      </c>
      <c r="N25" s="842">
        <f t="shared" si="16"/>
        <v>0</v>
      </c>
      <c r="O25" s="51">
        <v>0</v>
      </c>
      <c r="P25" s="311">
        <v>0</v>
      </c>
      <c r="Q25" s="842">
        <f t="shared" si="17"/>
        <v>0</v>
      </c>
      <c r="R25" s="51">
        <v>0</v>
      </c>
      <c r="S25" s="311">
        <v>0</v>
      </c>
      <c r="T25" s="842">
        <f t="shared" si="18"/>
        <v>0</v>
      </c>
      <c r="U25" s="51">
        <v>0</v>
      </c>
      <c r="V25" s="311">
        <v>0</v>
      </c>
      <c r="W25" s="843">
        <f t="shared" si="19"/>
        <v>0</v>
      </c>
      <c r="X25" s="751"/>
      <c r="Y25" s="163">
        <f t="shared" si="20"/>
        <v>0</v>
      </c>
      <c r="Z25" s="164">
        <f t="shared" si="21"/>
        <v>0</v>
      </c>
      <c r="AA25" s="164">
        <f t="shared" si="22"/>
        <v>0</v>
      </c>
      <c r="AB25" s="164">
        <f t="shared" si="23"/>
        <v>0</v>
      </c>
      <c r="AC25" s="164">
        <f t="shared" si="24"/>
        <v>0</v>
      </c>
      <c r="AD25" s="165">
        <f t="shared" si="25"/>
        <v>0</v>
      </c>
    </row>
    <row r="26" spans="1:30" x14ac:dyDescent="0.35">
      <c r="A26" s="325" t="s">
        <v>419</v>
      </c>
      <c r="B26" s="761" t="s">
        <v>405</v>
      </c>
      <c r="C26" s="51">
        <v>0</v>
      </c>
      <c r="D26" s="311">
        <v>0</v>
      </c>
      <c r="E26" s="842">
        <f t="shared" ref="E26:E30" si="26">SUM(C26:D26)</f>
        <v>0</v>
      </c>
      <c r="F26" s="51">
        <v>0</v>
      </c>
      <c r="G26" s="311">
        <v>0</v>
      </c>
      <c r="H26" s="842">
        <f t="shared" si="14"/>
        <v>0</v>
      </c>
      <c r="I26" s="51">
        <v>0</v>
      </c>
      <c r="J26" s="311">
        <v>0</v>
      </c>
      <c r="K26" s="842">
        <f t="shared" si="15"/>
        <v>0</v>
      </c>
      <c r="L26" s="51">
        <v>0</v>
      </c>
      <c r="M26" s="311">
        <v>0</v>
      </c>
      <c r="N26" s="842">
        <f t="shared" si="16"/>
        <v>0</v>
      </c>
      <c r="O26" s="51">
        <v>0</v>
      </c>
      <c r="P26" s="311">
        <v>0</v>
      </c>
      <c r="Q26" s="842">
        <f t="shared" si="17"/>
        <v>0</v>
      </c>
      <c r="R26" s="51">
        <v>0</v>
      </c>
      <c r="S26" s="311">
        <v>0</v>
      </c>
      <c r="T26" s="842">
        <f t="shared" si="18"/>
        <v>0</v>
      </c>
      <c r="U26" s="51">
        <v>0</v>
      </c>
      <c r="V26" s="311">
        <v>0</v>
      </c>
      <c r="W26" s="843">
        <f t="shared" si="19"/>
        <v>0</v>
      </c>
      <c r="X26" s="751"/>
      <c r="Y26" s="163">
        <f t="shared" si="20"/>
        <v>0</v>
      </c>
      <c r="Z26" s="164">
        <f t="shared" si="21"/>
        <v>0</v>
      </c>
      <c r="AA26" s="164">
        <f t="shared" si="22"/>
        <v>0</v>
      </c>
      <c r="AB26" s="164">
        <f t="shared" si="23"/>
        <v>0</v>
      </c>
      <c r="AC26" s="164">
        <f t="shared" si="24"/>
        <v>0</v>
      </c>
      <c r="AD26" s="165">
        <f t="shared" si="25"/>
        <v>0</v>
      </c>
    </row>
    <row r="27" spans="1:30" x14ac:dyDescent="0.35">
      <c r="A27" s="325" t="s">
        <v>420</v>
      </c>
      <c r="B27" s="761" t="s">
        <v>407</v>
      </c>
      <c r="C27" s="51">
        <v>0</v>
      </c>
      <c r="D27" s="311">
        <v>0</v>
      </c>
      <c r="E27" s="842">
        <f t="shared" si="26"/>
        <v>0</v>
      </c>
      <c r="F27" s="51">
        <v>0</v>
      </c>
      <c r="G27" s="311">
        <v>0</v>
      </c>
      <c r="H27" s="842">
        <f t="shared" si="14"/>
        <v>0</v>
      </c>
      <c r="I27" s="51">
        <v>0</v>
      </c>
      <c r="J27" s="311">
        <v>0</v>
      </c>
      <c r="K27" s="842">
        <f t="shared" si="15"/>
        <v>0</v>
      </c>
      <c r="L27" s="51">
        <v>0</v>
      </c>
      <c r="M27" s="311">
        <v>0</v>
      </c>
      <c r="N27" s="842">
        <f t="shared" si="16"/>
        <v>0</v>
      </c>
      <c r="O27" s="51">
        <v>0</v>
      </c>
      <c r="P27" s="311">
        <v>0</v>
      </c>
      <c r="Q27" s="842">
        <f t="shared" si="17"/>
        <v>0</v>
      </c>
      <c r="R27" s="51">
        <v>0</v>
      </c>
      <c r="S27" s="311">
        <v>0</v>
      </c>
      <c r="T27" s="842">
        <f t="shared" si="18"/>
        <v>0</v>
      </c>
      <c r="U27" s="51">
        <v>0</v>
      </c>
      <c r="V27" s="311">
        <v>0</v>
      </c>
      <c r="W27" s="843">
        <f t="shared" si="19"/>
        <v>0</v>
      </c>
      <c r="X27" s="751"/>
      <c r="Y27" s="163">
        <f t="shared" si="20"/>
        <v>0</v>
      </c>
      <c r="Z27" s="164">
        <f t="shared" si="21"/>
        <v>0</v>
      </c>
      <c r="AA27" s="164">
        <f t="shared" si="22"/>
        <v>0</v>
      </c>
      <c r="AB27" s="164">
        <f t="shared" si="23"/>
        <v>0</v>
      </c>
      <c r="AC27" s="164">
        <f t="shared" si="24"/>
        <v>0</v>
      </c>
      <c r="AD27" s="165">
        <f t="shared" si="25"/>
        <v>0</v>
      </c>
    </row>
    <row r="28" spans="1:30" x14ac:dyDescent="0.35">
      <c r="A28" s="325" t="s">
        <v>421</v>
      </c>
      <c r="B28" s="761" t="s">
        <v>409</v>
      </c>
      <c r="C28" s="51">
        <v>0</v>
      </c>
      <c r="D28" s="311">
        <v>0</v>
      </c>
      <c r="E28" s="842">
        <f t="shared" si="26"/>
        <v>0</v>
      </c>
      <c r="F28" s="51">
        <v>0</v>
      </c>
      <c r="G28" s="311">
        <v>0</v>
      </c>
      <c r="H28" s="842">
        <f t="shared" si="14"/>
        <v>0</v>
      </c>
      <c r="I28" s="51">
        <v>0</v>
      </c>
      <c r="J28" s="311">
        <v>0</v>
      </c>
      <c r="K28" s="842">
        <f t="shared" si="15"/>
        <v>0</v>
      </c>
      <c r="L28" s="51">
        <v>0</v>
      </c>
      <c r="M28" s="311">
        <v>0</v>
      </c>
      <c r="N28" s="842">
        <f t="shared" si="16"/>
        <v>0</v>
      </c>
      <c r="O28" s="51">
        <v>0</v>
      </c>
      <c r="P28" s="311">
        <v>0</v>
      </c>
      <c r="Q28" s="842">
        <f t="shared" si="17"/>
        <v>0</v>
      </c>
      <c r="R28" s="51">
        <v>0</v>
      </c>
      <c r="S28" s="311">
        <v>0</v>
      </c>
      <c r="T28" s="842">
        <f t="shared" si="18"/>
        <v>0</v>
      </c>
      <c r="U28" s="51">
        <v>0</v>
      </c>
      <c r="V28" s="311">
        <v>0</v>
      </c>
      <c r="W28" s="843">
        <f t="shared" si="19"/>
        <v>0</v>
      </c>
      <c r="X28" s="751"/>
      <c r="Y28" s="163">
        <f t="shared" si="20"/>
        <v>0</v>
      </c>
      <c r="Z28" s="164">
        <f t="shared" si="21"/>
        <v>0</v>
      </c>
      <c r="AA28" s="164">
        <f t="shared" si="22"/>
        <v>0</v>
      </c>
      <c r="AB28" s="164">
        <f t="shared" si="23"/>
        <v>0</v>
      </c>
      <c r="AC28" s="164">
        <f t="shared" si="24"/>
        <v>0</v>
      </c>
      <c r="AD28" s="165">
        <f t="shared" si="25"/>
        <v>0</v>
      </c>
    </row>
    <row r="29" spans="1:30" x14ac:dyDescent="0.35">
      <c r="A29" s="325" t="s">
        <v>422</v>
      </c>
      <c r="B29" s="761" t="s">
        <v>411</v>
      </c>
      <c r="C29" s="51">
        <v>0</v>
      </c>
      <c r="D29" s="311">
        <v>0</v>
      </c>
      <c r="E29" s="842">
        <f t="shared" si="26"/>
        <v>0</v>
      </c>
      <c r="F29" s="51">
        <v>0</v>
      </c>
      <c r="G29" s="311">
        <v>0</v>
      </c>
      <c r="H29" s="842">
        <f t="shared" si="14"/>
        <v>0</v>
      </c>
      <c r="I29" s="51">
        <v>0</v>
      </c>
      <c r="J29" s="311">
        <v>0</v>
      </c>
      <c r="K29" s="842">
        <f t="shared" si="15"/>
        <v>0</v>
      </c>
      <c r="L29" s="51">
        <v>0</v>
      </c>
      <c r="M29" s="311">
        <v>0</v>
      </c>
      <c r="N29" s="842">
        <f t="shared" si="16"/>
        <v>0</v>
      </c>
      <c r="O29" s="51">
        <v>0</v>
      </c>
      <c r="P29" s="311">
        <v>0</v>
      </c>
      <c r="Q29" s="842">
        <f t="shared" si="17"/>
        <v>0</v>
      </c>
      <c r="R29" s="51">
        <v>0</v>
      </c>
      <c r="S29" s="311">
        <v>0</v>
      </c>
      <c r="T29" s="842">
        <f t="shared" si="18"/>
        <v>0</v>
      </c>
      <c r="U29" s="51">
        <v>0</v>
      </c>
      <c r="V29" s="311">
        <v>0</v>
      </c>
      <c r="W29" s="843">
        <f t="shared" si="19"/>
        <v>0</v>
      </c>
      <c r="X29" s="751"/>
      <c r="Y29" s="163">
        <f t="shared" si="20"/>
        <v>0</v>
      </c>
      <c r="Z29" s="164">
        <f t="shared" si="21"/>
        <v>0</v>
      </c>
      <c r="AA29" s="164">
        <f t="shared" si="22"/>
        <v>0</v>
      </c>
      <c r="AB29" s="164">
        <f t="shared" si="23"/>
        <v>0</v>
      </c>
      <c r="AC29" s="164">
        <f t="shared" si="24"/>
        <v>0</v>
      </c>
      <c r="AD29" s="165">
        <f t="shared" si="25"/>
        <v>0</v>
      </c>
    </row>
    <row r="30" spans="1:30" x14ac:dyDescent="0.35">
      <c r="A30" s="326" t="s">
        <v>423</v>
      </c>
      <c r="B30" s="764" t="s">
        <v>413</v>
      </c>
      <c r="C30" s="51">
        <v>0</v>
      </c>
      <c r="D30" s="311">
        <v>0</v>
      </c>
      <c r="E30" s="842">
        <f t="shared" si="26"/>
        <v>0</v>
      </c>
      <c r="F30" s="53">
        <v>0</v>
      </c>
      <c r="G30" s="312">
        <v>0</v>
      </c>
      <c r="H30" s="844">
        <f t="shared" si="14"/>
        <v>0</v>
      </c>
      <c r="I30" s="53">
        <v>0</v>
      </c>
      <c r="J30" s="312">
        <v>0</v>
      </c>
      <c r="K30" s="844">
        <f t="shared" si="15"/>
        <v>0</v>
      </c>
      <c r="L30" s="53">
        <v>0</v>
      </c>
      <c r="M30" s="312">
        <v>0</v>
      </c>
      <c r="N30" s="844">
        <f t="shared" si="16"/>
        <v>0</v>
      </c>
      <c r="O30" s="53">
        <v>0</v>
      </c>
      <c r="P30" s="312">
        <v>0</v>
      </c>
      <c r="Q30" s="844">
        <f t="shared" si="17"/>
        <v>0</v>
      </c>
      <c r="R30" s="53">
        <v>0</v>
      </c>
      <c r="S30" s="312">
        <v>0</v>
      </c>
      <c r="T30" s="844">
        <f t="shared" si="18"/>
        <v>0</v>
      </c>
      <c r="U30" s="53">
        <v>0</v>
      </c>
      <c r="V30" s="312">
        <v>0</v>
      </c>
      <c r="W30" s="845">
        <f t="shared" si="19"/>
        <v>0</v>
      </c>
      <c r="X30" s="751"/>
      <c r="Y30" s="163">
        <f t="shared" si="20"/>
        <v>0</v>
      </c>
      <c r="Z30" s="164">
        <f t="shared" si="21"/>
        <v>0</v>
      </c>
      <c r="AA30" s="164">
        <f t="shared" si="22"/>
        <v>0</v>
      </c>
      <c r="AB30" s="164">
        <f t="shared" si="23"/>
        <v>0</v>
      </c>
      <c r="AC30" s="164">
        <f t="shared" si="24"/>
        <v>0</v>
      </c>
      <c r="AD30" s="165">
        <f t="shared" si="25"/>
        <v>0</v>
      </c>
    </row>
    <row r="31" spans="1:30" ht="13.5" x14ac:dyDescent="0.4">
      <c r="A31" s="324" t="s">
        <v>424</v>
      </c>
      <c r="B31" s="789" t="s">
        <v>451</v>
      </c>
      <c r="C31" s="846">
        <f t="shared" ref="C31:W31" si="27">SUM(C24:C30)</f>
        <v>0</v>
      </c>
      <c r="D31" s="847">
        <f t="shared" si="27"/>
        <v>0</v>
      </c>
      <c r="E31" s="848">
        <f t="shared" si="27"/>
        <v>0</v>
      </c>
      <c r="F31" s="846">
        <f t="shared" si="27"/>
        <v>0</v>
      </c>
      <c r="G31" s="847">
        <f t="shared" si="27"/>
        <v>0</v>
      </c>
      <c r="H31" s="848">
        <f t="shared" si="27"/>
        <v>0</v>
      </c>
      <c r="I31" s="846">
        <f t="shared" si="27"/>
        <v>0</v>
      </c>
      <c r="J31" s="847">
        <f t="shared" si="27"/>
        <v>0</v>
      </c>
      <c r="K31" s="848">
        <f t="shared" si="27"/>
        <v>0</v>
      </c>
      <c r="L31" s="846">
        <f t="shared" si="27"/>
        <v>0</v>
      </c>
      <c r="M31" s="847">
        <f t="shared" si="27"/>
        <v>0</v>
      </c>
      <c r="N31" s="848">
        <f t="shared" si="27"/>
        <v>0</v>
      </c>
      <c r="O31" s="846">
        <f t="shared" si="27"/>
        <v>0</v>
      </c>
      <c r="P31" s="847">
        <f t="shared" si="27"/>
        <v>0</v>
      </c>
      <c r="Q31" s="848">
        <f t="shared" si="27"/>
        <v>0</v>
      </c>
      <c r="R31" s="846">
        <f t="shared" si="27"/>
        <v>0</v>
      </c>
      <c r="S31" s="847">
        <f t="shared" si="27"/>
        <v>0</v>
      </c>
      <c r="T31" s="848">
        <f t="shared" si="27"/>
        <v>0</v>
      </c>
      <c r="U31" s="846">
        <f t="shared" si="27"/>
        <v>0</v>
      </c>
      <c r="V31" s="847">
        <f t="shared" si="27"/>
        <v>0</v>
      </c>
      <c r="W31" s="849">
        <f t="shared" si="27"/>
        <v>0</v>
      </c>
      <c r="X31" s="751"/>
      <c r="Y31" s="212">
        <f t="shared" si="20"/>
        <v>0</v>
      </c>
      <c r="Z31" s="210">
        <f t="shared" si="21"/>
        <v>0</v>
      </c>
      <c r="AA31" s="210">
        <f t="shared" si="22"/>
        <v>0</v>
      </c>
      <c r="AB31" s="210">
        <f t="shared" si="23"/>
        <v>0</v>
      </c>
      <c r="AC31" s="210">
        <f t="shared" si="24"/>
        <v>0</v>
      </c>
      <c r="AD31" s="213">
        <f t="shared" si="25"/>
        <v>0</v>
      </c>
    </row>
    <row r="32" spans="1:30" ht="13.5" x14ac:dyDescent="0.4">
      <c r="A32" s="773"/>
      <c r="B32" s="774"/>
      <c r="C32" s="850"/>
      <c r="D32" s="850"/>
      <c r="E32" s="850"/>
      <c r="F32" s="850"/>
      <c r="G32" s="850"/>
      <c r="H32" s="850"/>
      <c r="I32" s="850"/>
      <c r="J32" s="850"/>
      <c r="K32" s="850"/>
      <c r="L32" s="850"/>
      <c r="M32" s="850"/>
      <c r="N32" s="850"/>
      <c r="O32" s="850"/>
      <c r="P32" s="850"/>
      <c r="Q32" s="850"/>
      <c r="R32" s="850"/>
      <c r="S32" s="850"/>
      <c r="T32" s="850"/>
      <c r="U32" s="850"/>
      <c r="V32" s="850"/>
      <c r="W32" s="850"/>
      <c r="X32" s="751"/>
      <c r="Y32" s="791"/>
      <c r="Z32" s="792"/>
      <c r="AA32" s="792"/>
      <c r="AB32" s="792"/>
      <c r="AC32" s="792"/>
      <c r="AD32" s="793"/>
    </row>
    <row r="33" spans="1:30" ht="13.5" x14ac:dyDescent="0.4">
      <c r="A33" s="324" t="s">
        <v>30</v>
      </c>
      <c r="B33" s="789" t="s">
        <v>452</v>
      </c>
      <c r="C33" s="851">
        <f>C21+C31</f>
        <v>0</v>
      </c>
      <c r="D33" s="847">
        <f>D21+D31</f>
        <v>0</v>
      </c>
      <c r="E33" s="848">
        <f>SUM(C33:D33)</f>
        <v>0</v>
      </c>
      <c r="F33" s="851">
        <f>F21+F31</f>
        <v>0</v>
      </c>
      <c r="G33" s="847">
        <f>G21+G31</f>
        <v>0</v>
      </c>
      <c r="H33" s="848">
        <f>SUM(F33:G33)</f>
        <v>0</v>
      </c>
      <c r="I33" s="851">
        <f>I21+I31</f>
        <v>0</v>
      </c>
      <c r="J33" s="847">
        <f>J21+J31</f>
        <v>0</v>
      </c>
      <c r="K33" s="848">
        <f>SUM(I33:J33)</f>
        <v>0</v>
      </c>
      <c r="L33" s="851">
        <f>L21+L31</f>
        <v>0</v>
      </c>
      <c r="M33" s="847">
        <f>M21+M31</f>
        <v>0</v>
      </c>
      <c r="N33" s="848">
        <f>SUM(L33:M33)</f>
        <v>0</v>
      </c>
      <c r="O33" s="851">
        <f>O21+O31</f>
        <v>0</v>
      </c>
      <c r="P33" s="847">
        <f>P21+P31</f>
        <v>0</v>
      </c>
      <c r="Q33" s="848">
        <f>SUM(O33:P33)</f>
        <v>0</v>
      </c>
      <c r="R33" s="851">
        <f>R21+R31</f>
        <v>0</v>
      </c>
      <c r="S33" s="847">
        <f>S21+S31</f>
        <v>0</v>
      </c>
      <c r="T33" s="848">
        <f>SUM(R33:S33)</f>
        <v>0</v>
      </c>
      <c r="U33" s="851">
        <f>U21+U31</f>
        <v>0</v>
      </c>
      <c r="V33" s="847">
        <f>V21+V31</f>
        <v>0</v>
      </c>
      <c r="W33" s="849">
        <f>SUM(U33:V33)</f>
        <v>0</v>
      </c>
      <c r="X33" s="751"/>
      <c r="Y33" s="206">
        <f>IF(AND(E33=0,H33=0),0,IF(AND(E33=0,H33&gt;0),1,IF(AND(E33=0,H33&lt;0),-1,(H33-E33)/ABS(E33))))</f>
        <v>0</v>
      </c>
      <c r="Z33" s="207">
        <f>IF(AND(H33=0,K33=0),0,IF(AND(H33=0,K33&gt;0),1,IF(AND(H33=0,K33&lt;0),-1,(K33-H33)/ABS(H33))))</f>
        <v>0</v>
      </c>
      <c r="AA33" s="207">
        <f>IF(AND(K33=0,N33=0),0,IF(AND(K33=0,N33&gt;0),1,IF(AND(K33=0,N33&lt;0),-1,(N33-K33)/ABS(K33))))</f>
        <v>0</v>
      </c>
      <c r="AB33" s="207">
        <f>IF(AND(N33=0,Q33=0),0,IF(AND(N33=0,Q33&gt;0),1,IF(AND(N33=0,Q33&lt;0),-1,(Q33-N33)/ABS(N33))))</f>
        <v>0</v>
      </c>
      <c r="AC33" s="207">
        <f>IF(AND(Q33=0,T33=0),0,IF(AND(Q33=0,T33&gt;0),1,IF(AND(Q33=0,T33&lt;0),-1,(T33-Q33)/ABS(Q33))))</f>
        <v>0</v>
      </c>
      <c r="AD33" s="254">
        <f>IF(AND(T33=0,W33=0),0,IF(AND(T33=0,W33&gt;0),1,IF(AND(T33=0,W33&lt;0),-1,(W33-T33)/ABS(T33))))</f>
        <v>0</v>
      </c>
    </row>
    <row r="34" spans="1:30" x14ac:dyDescent="0.35">
      <c r="A34" s="773"/>
      <c r="B34" s="774"/>
      <c r="C34" s="727"/>
      <c r="D34" s="727"/>
      <c r="E34" s="727"/>
      <c r="F34" s="727"/>
      <c r="G34" s="727"/>
      <c r="H34" s="727"/>
      <c r="I34" s="727"/>
      <c r="J34" s="727"/>
      <c r="K34" s="727"/>
      <c r="L34" s="727"/>
      <c r="M34" s="727"/>
      <c r="N34" s="727"/>
      <c r="O34" s="727"/>
      <c r="P34" s="727"/>
      <c r="Q34" s="727"/>
      <c r="R34" s="727"/>
      <c r="S34" s="727"/>
      <c r="T34" s="727"/>
      <c r="U34" s="727"/>
      <c r="V34" s="727"/>
      <c r="W34" s="727"/>
      <c r="X34" s="751"/>
      <c r="Y34" s="776"/>
      <c r="Z34" s="777"/>
      <c r="AA34" s="777"/>
      <c r="AB34" s="777"/>
      <c r="AC34" s="777"/>
      <c r="AD34" s="778"/>
    </row>
    <row r="35" spans="1:30" ht="13.5" x14ac:dyDescent="0.4">
      <c r="A35" s="318" t="s">
        <v>32</v>
      </c>
      <c r="B35" s="756" t="s">
        <v>427</v>
      </c>
      <c r="C35" s="781" t="s">
        <v>449</v>
      </c>
      <c r="D35" s="781" t="s">
        <v>449</v>
      </c>
      <c r="E35" s="754" t="s">
        <v>449</v>
      </c>
      <c r="F35" s="781" t="s">
        <v>449</v>
      </c>
      <c r="G35" s="781" t="s">
        <v>449</v>
      </c>
      <c r="H35" s="754" t="s">
        <v>449</v>
      </c>
      <c r="I35" s="781" t="s">
        <v>449</v>
      </c>
      <c r="J35" s="781" t="s">
        <v>449</v>
      </c>
      <c r="K35" s="754" t="s">
        <v>449</v>
      </c>
      <c r="L35" s="781" t="s">
        <v>449</v>
      </c>
      <c r="M35" s="781" t="s">
        <v>449</v>
      </c>
      <c r="N35" s="754" t="s">
        <v>449</v>
      </c>
      <c r="O35" s="781" t="s">
        <v>449</v>
      </c>
      <c r="P35" s="781" t="s">
        <v>449</v>
      </c>
      <c r="Q35" s="754" t="s">
        <v>449</v>
      </c>
      <c r="R35" s="781" t="s">
        <v>449</v>
      </c>
      <c r="S35" s="781" t="s">
        <v>449</v>
      </c>
      <c r="T35" s="754" t="s">
        <v>449</v>
      </c>
      <c r="U35" s="781" t="s">
        <v>449</v>
      </c>
      <c r="V35" s="781" t="s">
        <v>449</v>
      </c>
      <c r="W35" s="754" t="s">
        <v>449</v>
      </c>
      <c r="X35" s="751"/>
      <c r="Y35" s="782"/>
      <c r="Z35" s="783"/>
      <c r="AA35" s="783"/>
      <c r="AB35" s="783"/>
      <c r="AC35" s="783"/>
      <c r="AD35" s="784"/>
    </row>
    <row r="36" spans="1:30" x14ac:dyDescent="0.35">
      <c r="A36" s="321" t="s">
        <v>428</v>
      </c>
      <c r="B36" s="758" t="s">
        <v>401</v>
      </c>
      <c r="C36" s="50">
        <v>0</v>
      </c>
      <c r="D36" s="310">
        <v>0</v>
      </c>
      <c r="E36" s="840">
        <f>SUM(C36:D36)</f>
        <v>0</v>
      </c>
      <c r="F36" s="50">
        <v>0</v>
      </c>
      <c r="G36" s="310">
        <v>0</v>
      </c>
      <c r="H36" s="840">
        <f t="shared" ref="H36:H42" si="28">SUM(F36:G36)</f>
        <v>0</v>
      </c>
      <c r="I36" s="50">
        <v>0</v>
      </c>
      <c r="J36" s="310">
        <v>0</v>
      </c>
      <c r="K36" s="840">
        <f t="shared" ref="K36:K42" si="29">SUM(I36:J36)</f>
        <v>0</v>
      </c>
      <c r="L36" s="50">
        <v>0</v>
      </c>
      <c r="M36" s="310">
        <v>0</v>
      </c>
      <c r="N36" s="840">
        <f t="shared" ref="N36:N42" si="30">SUM(L36:M36)</f>
        <v>0</v>
      </c>
      <c r="O36" s="50">
        <v>0</v>
      </c>
      <c r="P36" s="310">
        <v>0</v>
      </c>
      <c r="Q36" s="840">
        <f t="shared" ref="Q36:Q42" si="31">SUM(O36:P36)</f>
        <v>0</v>
      </c>
      <c r="R36" s="50">
        <v>0</v>
      </c>
      <c r="S36" s="310">
        <v>0</v>
      </c>
      <c r="T36" s="840">
        <f t="shared" ref="T36:T42" si="32">SUM(R36:S36)</f>
        <v>0</v>
      </c>
      <c r="U36" s="50">
        <v>0</v>
      </c>
      <c r="V36" s="310">
        <v>0</v>
      </c>
      <c r="W36" s="841">
        <f t="shared" ref="W36:W42" si="33">SUM(U36:V36)</f>
        <v>0</v>
      </c>
      <c r="X36" s="751"/>
      <c r="Y36" s="211">
        <f t="shared" ref="Y36:Y43" si="34">IF(AND(E36=0,H36=0),0,IF(AND(E36=0,H36&gt;0),1,IF(AND(E36=0,H36&lt;0),-1,(H36-E36)/ABS(E36))))</f>
        <v>0</v>
      </c>
      <c r="Z36" s="208">
        <f t="shared" ref="Z36:Z43" si="35">IF(AND(H36=0,K36=0),0,IF(AND(H36=0,K36&gt;0),1,IF(AND(H36=0,K36&lt;0),-1,(K36-H36)/ABS(H36))))</f>
        <v>0</v>
      </c>
      <c r="AA36" s="208">
        <f t="shared" ref="AA36:AA43" si="36">IF(AND(K36=0,N36=0),0,IF(AND(K36=0,N36&gt;0),1,IF(AND(K36=0,N36&lt;0),-1,(N36-K36)/ABS(K36))))</f>
        <v>0</v>
      </c>
      <c r="AB36" s="208">
        <f t="shared" ref="AB36:AB43" si="37">IF(AND(N36=0,Q36=0),0,IF(AND(N36=0,Q36&gt;0),1,IF(AND(N36=0,Q36&lt;0),-1,(Q36-N36)/ABS(N36))))</f>
        <v>0</v>
      </c>
      <c r="AC36" s="208">
        <f t="shared" ref="AC36:AC43" si="38">IF(AND(Q36=0,T36=0),0,IF(AND(Q36=0,T36&gt;0),1,IF(AND(Q36=0,T36&lt;0),-1,(T36-Q36)/ABS(Q36))))</f>
        <v>0</v>
      </c>
      <c r="AD36" s="209">
        <f t="shared" ref="AD36:AD43" si="39">IF(AND(T36=0,W36=0),0,IF(AND(T36=0,W36&gt;0),1,IF(AND(T36=0,W36&lt;0),-1,(W36-T36)/ABS(T36))))</f>
        <v>0</v>
      </c>
    </row>
    <row r="37" spans="1:30" x14ac:dyDescent="0.35">
      <c r="A37" s="325" t="s">
        <v>429</v>
      </c>
      <c r="B37" s="761" t="s">
        <v>403</v>
      </c>
      <c r="C37" s="51">
        <v>0</v>
      </c>
      <c r="D37" s="311">
        <v>0</v>
      </c>
      <c r="E37" s="842">
        <f>SUM(C37:D37)</f>
        <v>0</v>
      </c>
      <c r="F37" s="51">
        <v>0</v>
      </c>
      <c r="G37" s="311">
        <v>0</v>
      </c>
      <c r="H37" s="842">
        <f t="shared" si="28"/>
        <v>0</v>
      </c>
      <c r="I37" s="51">
        <v>0</v>
      </c>
      <c r="J37" s="311">
        <v>0</v>
      </c>
      <c r="K37" s="842">
        <f t="shared" si="29"/>
        <v>0</v>
      </c>
      <c r="L37" s="51">
        <v>0</v>
      </c>
      <c r="M37" s="311">
        <v>0</v>
      </c>
      <c r="N37" s="842">
        <f t="shared" si="30"/>
        <v>0</v>
      </c>
      <c r="O37" s="51">
        <v>0</v>
      </c>
      <c r="P37" s="311">
        <v>0</v>
      </c>
      <c r="Q37" s="842">
        <f t="shared" si="31"/>
        <v>0</v>
      </c>
      <c r="R37" s="51">
        <v>0</v>
      </c>
      <c r="S37" s="311">
        <v>0</v>
      </c>
      <c r="T37" s="842">
        <f t="shared" si="32"/>
        <v>0</v>
      </c>
      <c r="U37" s="51">
        <v>0</v>
      </c>
      <c r="V37" s="311">
        <v>0</v>
      </c>
      <c r="W37" s="843">
        <f t="shared" si="33"/>
        <v>0</v>
      </c>
      <c r="X37" s="751"/>
      <c r="Y37" s="163">
        <f t="shared" si="34"/>
        <v>0</v>
      </c>
      <c r="Z37" s="164">
        <f t="shared" si="35"/>
        <v>0</v>
      </c>
      <c r="AA37" s="164">
        <f t="shared" si="36"/>
        <v>0</v>
      </c>
      <c r="AB37" s="164">
        <f t="shared" si="37"/>
        <v>0</v>
      </c>
      <c r="AC37" s="164">
        <f t="shared" si="38"/>
        <v>0</v>
      </c>
      <c r="AD37" s="165">
        <f t="shared" si="39"/>
        <v>0</v>
      </c>
    </row>
    <row r="38" spans="1:30" x14ac:dyDescent="0.35">
      <c r="A38" s="325" t="s">
        <v>430</v>
      </c>
      <c r="B38" s="761" t="s">
        <v>405</v>
      </c>
      <c r="C38" s="51">
        <v>0</v>
      </c>
      <c r="D38" s="311">
        <v>0</v>
      </c>
      <c r="E38" s="842">
        <f t="shared" ref="E38:E42" si="40">SUM(C38:D38)</f>
        <v>0</v>
      </c>
      <c r="F38" s="51">
        <v>0</v>
      </c>
      <c r="G38" s="311">
        <v>0</v>
      </c>
      <c r="H38" s="842">
        <f t="shared" si="28"/>
        <v>0</v>
      </c>
      <c r="I38" s="51">
        <v>0</v>
      </c>
      <c r="J38" s="311">
        <v>0</v>
      </c>
      <c r="K38" s="842">
        <f t="shared" si="29"/>
        <v>0</v>
      </c>
      <c r="L38" s="51">
        <v>0</v>
      </c>
      <c r="M38" s="311">
        <v>0</v>
      </c>
      <c r="N38" s="842">
        <f t="shared" si="30"/>
        <v>0</v>
      </c>
      <c r="O38" s="51">
        <v>0</v>
      </c>
      <c r="P38" s="311">
        <v>0</v>
      </c>
      <c r="Q38" s="842">
        <f t="shared" si="31"/>
        <v>0</v>
      </c>
      <c r="R38" s="51">
        <v>0</v>
      </c>
      <c r="S38" s="311">
        <v>0</v>
      </c>
      <c r="T38" s="842">
        <f t="shared" si="32"/>
        <v>0</v>
      </c>
      <c r="U38" s="51">
        <v>0</v>
      </c>
      <c r="V38" s="311">
        <v>0</v>
      </c>
      <c r="W38" s="843">
        <f t="shared" si="33"/>
        <v>0</v>
      </c>
      <c r="X38" s="751"/>
      <c r="Y38" s="163">
        <f t="shared" si="34"/>
        <v>0</v>
      </c>
      <c r="Z38" s="164">
        <f t="shared" si="35"/>
        <v>0</v>
      </c>
      <c r="AA38" s="164">
        <f t="shared" si="36"/>
        <v>0</v>
      </c>
      <c r="AB38" s="164">
        <f t="shared" si="37"/>
        <v>0</v>
      </c>
      <c r="AC38" s="164">
        <f t="shared" si="38"/>
        <v>0</v>
      </c>
      <c r="AD38" s="165">
        <f t="shared" si="39"/>
        <v>0</v>
      </c>
    </row>
    <row r="39" spans="1:30" x14ac:dyDescent="0.35">
      <c r="A39" s="325" t="s">
        <v>431</v>
      </c>
      <c r="B39" s="761" t="s">
        <v>407</v>
      </c>
      <c r="C39" s="51">
        <v>0</v>
      </c>
      <c r="D39" s="311">
        <v>0</v>
      </c>
      <c r="E39" s="842">
        <f t="shared" si="40"/>
        <v>0</v>
      </c>
      <c r="F39" s="51">
        <v>0</v>
      </c>
      <c r="G39" s="311">
        <v>0</v>
      </c>
      <c r="H39" s="842">
        <f t="shared" si="28"/>
        <v>0</v>
      </c>
      <c r="I39" s="51">
        <v>0</v>
      </c>
      <c r="J39" s="311">
        <v>0</v>
      </c>
      <c r="K39" s="842">
        <f t="shared" si="29"/>
        <v>0</v>
      </c>
      <c r="L39" s="51">
        <v>0</v>
      </c>
      <c r="M39" s="311">
        <v>0</v>
      </c>
      <c r="N39" s="842">
        <f t="shared" si="30"/>
        <v>0</v>
      </c>
      <c r="O39" s="51">
        <v>0</v>
      </c>
      <c r="P39" s="311">
        <v>0</v>
      </c>
      <c r="Q39" s="842">
        <f t="shared" si="31"/>
        <v>0</v>
      </c>
      <c r="R39" s="51">
        <v>0</v>
      </c>
      <c r="S39" s="311">
        <v>0</v>
      </c>
      <c r="T39" s="842">
        <f t="shared" si="32"/>
        <v>0</v>
      </c>
      <c r="U39" s="51">
        <v>0</v>
      </c>
      <c r="V39" s="311">
        <v>0</v>
      </c>
      <c r="W39" s="843">
        <f t="shared" si="33"/>
        <v>0</v>
      </c>
      <c r="X39" s="751"/>
      <c r="Y39" s="163">
        <f t="shared" si="34"/>
        <v>0</v>
      </c>
      <c r="Z39" s="164">
        <f t="shared" si="35"/>
        <v>0</v>
      </c>
      <c r="AA39" s="164">
        <f t="shared" si="36"/>
        <v>0</v>
      </c>
      <c r="AB39" s="164">
        <f t="shared" si="37"/>
        <v>0</v>
      </c>
      <c r="AC39" s="164">
        <f t="shared" si="38"/>
        <v>0</v>
      </c>
      <c r="AD39" s="165">
        <f t="shared" si="39"/>
        <v>0</v>
      </c>
    </row>
    <row r="40" spans="1:30" x14ac:dyDescent="0.35">
      <c r="A40" s="325" t="s">
        <v>432</v>
      </c>
      <c r="B40" s="761" t="s">
        <v>409</v>
      </c>
      <c r="C40" s="51">
        <v>0</v>
      </c>
      <c r="D40" s="311">
        <v>0</v>
      </c>
      <c r="E40" s="842">
        <f t="shared" si="40"/>
        <v>0</v>
      </c>
      <c r="F40" s="51">
        <v>0</v>
      </c>
      <c r="G40" s="311">
        <v>0</v>
      </c>
      <c r="H40" s="842">
        <f t="shared" si="28"/>
        <v>0</v>
      </c>
      <c r="I40" s="51">
        <v>0</v>
      </c>
      <c r="J40" s="311">
        <v>0</v>
      </c>
      <c r="K40" s="842">
        <f t="shared" si="29"/>
        <v>0</v>
      </c>
      <c r="L40" s="51">
        <v>0</v>
      </c>
      <c r="M40" s="311">
        <v>0</v>
      </c>
      <c r="N40" s="842">
        <f t="shared" si="30"/>
        <v>0</v>
      </c>
      <c r="O40" s="51">
        <v>0</v>
      </c>
      <c r="P40" s="311">
        <v>0</v>
      </c>
      <c r="Q40" s="842">
        <f t="shared" si="31"/>
        <v>0</v>
      </c>
      <c r="R40" s="51">
        <v>0</v>
      </c>
      <c r="S40" s="311">
        <v>0</v>
      </c>
      <c r="T40" s="842">
        <f t="shared" si="32"/>
        <v>0</v>
      </c>
      <c r="U40" s="51">
        <v>0</v>
      </c>
      <c r="V40" s="311">
        <v>0</v>
      </c>
      <c r="W40" s="843">
        <f t="shared" si="33"/>
        <v>0</v>
      </c>
      <c r="X40" s="751"/>
      <c r="Y40" s="163">
        <f t="shared" si="34"/>
        <v>0</v>
      </c>
      <c r="Z40" s="164">
        <f t="shared" si="35"/>
        <v>0</v>
      </c>
      <c r="AA40" s="164">
        <f t="shared" si="36"/>
        <v>0</v>
      </c>
      <c r="AB40" s="164">
        <f t="shared" si="37"/>
        <v>0</v>
      </c>
      <c r="AC40" s="164">
        <f t="shared" si="38"/>
        <v>0</v>
      </c>
      <c r="AD40" s="165">
        <f t="shared" si="39"/>
        <v>0</v>
      </c>
    </row>
    <row r="41" spans="1:30" x14ac:dyDescent="0.35">
      <c r="A41" s="325" t="s">
        <v>433</v>
      </c>
      <c r="B41" s="761" t="s">
        <v>411</v>
      </c>
      <c r="C41" s="51">
        <v>0</v>
      </c>
      <c r="D41" s="311">
        <v>0</v>
      </c>
      <c r="E41" s="842">
        <f t="shared" si="40"/>
        <v>0</v>
      </c>
      <c r="F41" s="51">
        <v>0</v>
      </c>
      <c r="G41" s="311">
        <v>0</v>
      </c>
      <c r="H41" s="842">
        <f>SUM(F41:G41)</f>
        <v>0</v>
      </c>
      <c r="I41" s="51">
        <v>0</v>
      </c>
      <c r="J41" s="311">
        <v>0</v>
      </c>
      <c r="K41" s="842">
        <f t="shared" si="29"/>
        <v>0</v>
      </c>
      <c r="L41" s="51">
        <v>0</v>
      </c>
      <c r="M41" s="311">
        <v>0</v>
      </c>
      <c r="N41" s="842">
        <f t="shared" si="30"/>
        <v>0</v>
      </c>
      <c r="O41" s="51">
        <v>0</v>
      </c>
      <c r="P41" s="311">
        <v>0</v>
      </c>
      <c r="Q41" s="842">
        <f t="shared" si="31"/>
        <v>0</v>
      </c>
      <c r="R41" s="51">
        <v>0</v>
      </c>
      <c r="S41" s="311">
        <v>0</v>
      </c>
      <c r="T41" s="842">
        <f t="shared" si="32"/>
        <v>0</v>
      </c>
      <c r="U41" s="51">
        <v>0</v>
      </c>
      <c r="V41" s="311">
        <v>0</v>
      </c>
      <c r="W41" s="843">
        <f t="shared" si="33"/>
        <v>0</v>
      </c>
      <c r="X41" s="751"/>
      <c r="Y41" s="163">
        <f t="shared" si="34"/>
        <v>0</v>
      </c>
      <c r="Z41" s="164">
        <f t="shared" si="35"/>
        <v>0</v>
      </c>
      <c r="AA41" s="164">
        <f t="shared" si="36"/>
        <v>0</v>
      </c>
      <c r="AB41" s="164">
        <f t="shared" si="37"/>
        <v>0</v>
      </c>
      <c r="AC41" s="164">
        <f t="shared" si="38"/>
        <v>0</v>
      </c>
      <c r="AD41" s="165">
        <f t="shared" si="39"/>
        <v>0</v>
      </c>
    </row>
    <row r="42" spans="1:30" x14ac:dyDescent="0.35">
      <c r="A42" s="326" t="s">
        <v>434</v>
      </c>
      <c r="B42" s="764" t="s">
        <v>413</v>
      </c>
      <c r="C42" s="51">
        <v>0</v>
      </c>
      <c r="D42" s="312">
        <v>0</v>
      </c>
      <c r="E42" s="842">
        <f t="shared" si="40"/>
        <v>0</v>
      </c>
      <c r="F42" s="53">
        <v>0</v>
      </c>
      <c r="G42" s="312">
        <v>0</v>
      </c>
      <c r="H42" s="844">
        <f t="shared" si="28"/>
        <v>0</v>
      </c>
      <c r="I42" s="53">
        <v>0</v>
      </c>
      <c r="J42" s="312">
        <v>0</v>
      </c>
      <c r="K42" s="844">
        <f t="shared" si="29"/>
        <v>0</v>
      </c>
      <c r="L42" s="53">
        <v>0</v>
      </c>
      <c r="M42" s="312">
        <v>0</v>
      </c>
      <c r="N42" s="844">
        <f t="shared" si="30"/>
        <v>0</v>
      </c>
      <c r="O42" s="53">
        <v>0</v>
      </c>
      <c r="P42" s="312">
        <v>0</v>
      </c>
      <c r="Q42" s="844">
        <f t="shared" si="31"/>
        <v>0</v>
      </c>
      <c r="R42" s="53">
        <v>0</v>
      </c>
      <c r="S42" s="312">
        <v>0</v>
      </c>
      <c r="T42" s="844">
        <f t="shared" si="32"/>
        <v>0</v>
      </c>
      <c r="U42" s="53">
        <v>0</v>
      </c>
      <c r="V42" s="312">
        <v>0</v>
      </c>
      <c r="W42" s="845">
        <f t="shared" si="33"/>
        <v>0</v>
      </c>
      <c r="X42" s="751"/>
      <c r="Y42" s="163">
        <f t="shared" si="34"/>
        <v>0</v>
      </c>
      <c r="Z42" s="164">
        <f t="shared" si="35"/>
        <v>0</v>
      </c>
      <c r="AA42" s="164">
        <f t="shared" si="36"/>
        <v>0</v>
      </c>
      <c r="AB42" s="164">
        <f t="shared" si="37"/>
        <v>0</v>
      </c>
      <c r="AC42" s="164">
        <f t="shared" si="38"/>
        <v>0</v>
      </c>
      <c r="AD42" s="165">
        <f t="shared" si="39"/>
        <v>0</v>
      </c>
    </row>
    <row r="43" spans="1:30" ht="13.5" x14ac:dyDescent="0.4">
      <c r="A43" s="324" t="s">
        <v>435</v>
      </c>
      <c r="B43" s="789" t="s">
        <v>453</v>
      </c>
      <c r="C43" s="846">
        <f t="shared" ref="C43:W43" si="41">SUM(C36:C42)</f>
        <v>0</v>
      </c>
      <c r="D43" s="847">
        <f t="shared" si="41"/>
        <v>0</v>
      </c>
      <c r="E43" s="848">
        <f>SUM(E36:E42)</f>
        <v>0</v>
      </c>
      <c r="F43" s="846">
        <f t="shared" si="41"/>
        <v>0</v>
      </c>
      <c r="G43" s="847">
        <f t="shared" si="41"/>
        <v>0</v>
      </c>
      <c r="H43" s="848">
        <f t="shared" si="41"/>
        <v>0</v>
      </c>
      <c r="I43" s="846">
        <f t="shared" si="41"/>
        <v>0</v>
      </c>
      <c r="J43" s="847">
        <f t="shared" si="41"/>
        <v>0</v>
      </c>
      <c r="K43" s="848">
        <f t="shared" si="41"/>
        <v>0</v>
      </c>
      <c r="L43" s="846">
        <f t="shared" si="41"/>
        <v>0</v>
      </c>
      <c r="M43" s="847">
        <f t="shared" si="41"/>
        <v>0</v>
      </c>
      <c r="N43" s="848">
        <f t="shared" si="41"/>
        <v>0</v>
      </c>
      <c r="O43" s="846">
        <f t="shared" si="41"/>
        <v>0</v>
      </c>
      <c r="P43" s="847">
        <f t="shared" si="41"/>
        <v>0</v>
      </c>
      <c r="Q43" s="848">
        <f t="shared" si="41"/>
        <v>0</v>
      </c>
      <c r="R43" s="846">
        <f t="shared" si="41"/>
        <v>0</v>
      </c>
      <c r="S43" s="847">
        <f t="shared" si="41"/>
        <v>0</v>
      </c>
      <c r="T43" s="848">
        <f t="shared" si="41"/>
        <v>0</v>
      </c>
      <c r="U43" s="846">
        <f t="shared" si="41"/>
        <v>0</v>
      </c>
      <c r="V43" s="847">
        <f t="shared" si="41"/>
        <v>0</v>
      </c>
      <c r="W43" s="849">
        <f t="shared" si="41"/>
        <v>0</v>
      </c>
      <c r="X43" s="751"/>
      <c r="Y43" s="212">
        <f t="shared" si="34"/>
        <v>0</v>
      </c>
      <c r="Z43" s="210">
        <f t="shared" si="35"/>
        <v>0</v>
      </c>
      <c r="AA43" s="210">
        <f t="shared" si="36"/>
        <v>0</v>
      </c>
      <c r="AB43" s="210">
        <f t="shared" si="37"/>
        <v>0</v>
      </c>
      <c r="AC43" s="210">
        <f t="shared" si="38"/>
        <v>0</v>
      </c>
      <c r="AD43" s="213">
        <f t="shared" si="39"/>
        <v>0</v>
      </c>
    </row>
    <row r="44" spans="1:30" ht="13.5" x14ac:dyDescent="0.4">
      <c r="A44" s="773"/>
      <c r="B44" s="774"/>
      <c r="C44" s="852"/>
      <c r="D44" s="852"/>
      <c r="E44" s="852"/>
      <c r="F44" s="852"/>
      <c r="G44" s="852"/>
      <c r="H44" s="852"/>
      <c r="I44" s="852"/>
      <c r="J44" s="852"/>
      <c r="K44" s="852"/>
      <c r="L44" s="852"/>
      <c r="M44" s="852"/>
      <c r="N44" s="852"/>
      <c r="O44" s="852"/>
      <c r="P44" s="852"/>
      <c r="Q44" s="852"/>
      <c r="R44" s="852"/>
      <c r="S44" s="852"/>
      <c r="T44" s="852"/>
      <c r="U44" s="852"/>
      <c r="V44" s="852"/>
      <c r="W44" s="852"/>
      <c r="X44" s="751"/>
      <c r="Y44" s="791"/>
      <c r="Z44" s="792"/>
      <c r="AA44" s="792"/>
      <c r="AB44" s="792"/>
      <c r="AC44" s="792"/>
      <c r="AD44" s="793"/>
    </row>
    <row r="45" spans="1:30" ht="13.5" x14ac:dyDescent="0.4">
      <c r="A45" s="324" t="s">
        <v>34</v>
      </c>
      <c r="B45" s="722" t="s">
        <v>454</v>
      </c>
      <c r="C45" s="772">
        <f>C33+C43</f>
        <v>0</v>
      </c>
      <c r="D45" s="853">
        <f>D33+D43</f>
        <v>0</v>
      </c>
      <c r="E45" s="771">
        <f>SUM(C45:D45)</f>
        <v>0</v>
      </c>
      <c r="F45" s="772">
        <f>F33+F43</f>
        <v>0</v>
      </c>
      <c r="G45" s="853">
        <f>G33+G43</f>
        <v>0</v>
      </c>
      <c r="H45" s="771">
        <f>SUM(F45:G45)</f>
        <v>0</v>
      </c>
      <c r="I45" s="772">
        <f>I33+I43</f>
        <v>0</v>
      </c>
      <c r="J45" s="853">
        <f>J33+J43</f>
        <v>0</v>
      </c>
      <c r="K45" s="771">
        <f>SUM(I45:J45)</f>
        <v>0</v>
      </c>
      <c r="L45" s="772">
        <f>L33+L43</f>
        <v>0</v>
      </c>
      <c r="M45" s="853">
        <f>M33+M43</f>
        <v>0</v>
      </c>
      <c r="N45" s="771">
        <f>SUM(L45:M45)</f>
        <v>0</v>
      </c>
      <c r="O45" s="772">
        <f>O33+O43</f>
        <v>0</v>
      </c>
      <c r="P45" s="853">
        <f>P33+P43</f>
        <v>0</v>
      </c>
      <c r="Q45" s="771">
        <f>SUM(O45:P45)</f>
        <v>0</v>
      </c>
      <c r="R45" s="772">
        <f>R33+R43</f>
        <v>0</v>
      </c>
      <c r="S45" s="853">
        <f>S33+S43</f>
        <v>0</v>
      </c>
      <c r="T45" s="771">
        <f>SUM(R45:S45)</f>
        <v>0</v>
      </c>
      <c r="U45" s="772">
        <f>U33+U43</f>
        <v>0</v>
      </c>
      <c r="V45" s="853">
        <f>V33+V43</f>
        <v>0</v>
      </c>
      <c r="W45" s="853">
        <f>SUM(U45:V45)</f>
        <v>0</v>
      </c>
      <c r="X45" s="751"/>
      <c r="Y45" s="206">
        <f>IF(AND(E45=0,H45=0),0,IF(AND(E45=0,H45&gt;0),1,IF(AND(E45=0,H45&lt;0),-1,(H45-E45)/ABS(E45))))</f>
        <v>0</v>
      </c>
      <c r="Z45" s="207">
        <f>IF(AND(H45=0,K45=0),0,IF(AND(H45=0,K45&gt;0),1,IF(AND(H45=0,K45&lt;0),-1,(K45-H45)/ABS(H45))))</f>
        <v>0</v>
      </c>
      <c r="AA45" s="207">
        <f>IF(AND(K45=0,N45=0),0,IF(AND(K45=0,N45&gt;0),1,IF(AND(K45=0,N45&lt;0),-1,(N45-K45)/ABS(K45))))</f>
        <v>0</v>
      </c>
      <c r="AB45" s="207">
        <f>IF(AND(N45=0,Q45=0),0,IF(AND(N45=0,Q45&gt;0),1,IF(AND(N45=0,Q45&lt;0),-1,(Q45-N45)/ABS(N45))))</f>
        <v>0</v>
      </c>
      <c r="AC45" s="207">
        <f>IF(AND(Q45=0,T45=0),0,IF(AND(Q45=0,T45&gt;0),1,IF(AND(Q45=0,T45&lt;0),-1,(T45-Q45)/ABS(Q45))))</f>
        <v>0</v>
      </c>
      <c r="AD45" s="254">
        <f>IF(AND(T45=0,W45=0),0,IF(AND(T45=0,W45&gt;0),1,IF(AND(T45=0,W45&lt;0),-1,(W45-T45)/ABS(T45))))</f>
        <v>0</v>
      </c>
    </row>
  </sheetData>
  <mergeCells count="54">
    <mergeCell ref="A5:B6"/>
    <mergeCell ref="C6:E6"/>
    <mergeCell ref="C7:E7"/>
    <mergeCell ref="C8:E8"/>
    <mergeCell ref="F6:H6"/>
    <mergeCell ref="AC10:AC11"/>
    <mergeCell ref="F9:F11"/>
    <mergeCell ref="G9:G11"/>
    <mergeCell ref="H9:H11"/>
    <mergeCell ref="O9:O11"/>
    <mergeCell ref="P9:P11"/>
    <mergeCell ref="Q9:Q11"/>
    <mergeCell ref="R9:R11"/>
    <mergeCell ref="S9:S11"/>
    <mergeCell ref="T9:T11"/>
    <mergeCell ref="U9:U11"/>
    <mergeCell ref="V9:V11"/>
    <mergeCell ref="W9:W11"/>
    <mergeCell ref="AD10:AD11"/>
    <mergeCell ref="Y7:AD9"/>
    <mergeCell ref="Y6:AD6"/>
    <mergeCell ref="I6:K6"/>
    <mergeCell ref="I7:K7"/>
    <mergeCell ref="I8:K8"/>
    <mergeCell ref="U6:W6"/>
    <mergeCell ref="Y10:Y11"/>
    <mergeCell ref="Z10:Z11"/>
    <mergeCell ref="AA10:AA11"/>
    <mergeCell ref="AB10:AB11"/>
    <mergeCell ref="J9:J11"/>
    <mergeCell ref="K9:K11"/>
    <mergeCell ref="L9:L11"/>
    <mergeCell ref="M9:M11"/>
    <mergeCell ref="N9:N11"/>
    <mergeCell ref="I5:W5"/>
    <mergeCell ref="F7:H7"/>
    <mergeCell ref="F8:H8"/>
    <mergeCell ref="U7:W7"/>
    <mergeCell ref="U8:W8"/>
    <mergeCell ref="R6:T6"/>
    <mergeCell ref="R7:T7"/>
    <mergeCell ref="R8:T8"/>
    <mergeCell ref="O6:Q6"/>
    <mergeCell ref="O7:Q7"/>
    <mergeCell ref="O8:Q8"/>
    <mergeCell ref="L6:N6"/>
    <mergeCell ref="L7:N7"/>
    <mergeCell ref="L8:N8"/>
    <mergeCell ref="C5:H5"/>
    <mergeCell ref="A9:B11"/>
    <mergeCell ref="C9:C11"/>
    <mergeCell ref="D9:D11"/>
    <mergeCell ref="E9:E11"/>
    <mergeCell ref="I9:I11"/>
  </mergeCells>
  <conditionalFormatting sqref="I43:I45">
    <cfRule type="cellIs" dxfId="132" priority="52" operator="equal">
      <formula>0</formula>
    </cfRule>
  </conditionalFormatting>
  <conditionalFormatting sqref="Y14:AD45">
    <cfRule type="expression" dxfId="131" priority="50">
      <formula>IF(ABS(Y14)&gt;=0.1,1,0)</formula>
    </cfRule>
    <cfRule type="cellIs" dxfId="130" priority="51" operator="equal">
      <formula>0</formula>
    </cfRule>
  </conditionalFormatting>
  <conditionalFormatting sqref="C14:C45">
    <cfRule type="cellIs" dxfId="129" priority="40" operator="equal">
      <formula>0</formula>
    </cfRule>
  </conditionalFormatting>
  <conditionalFormatting sqref="D23 D35 D34:E34 D33 D45 D14:E22 D24:E32 D36:E44">
    <cfRule type="cellIs" dxfId="128" priority="39" operator="equal">
      <formula>0</formula>
    </cfRule>
  </conditionalFormatting>
  <conditionalFormatting sqref="J43:K45">
    <cfRule type="cellIs" dxfId="127" priority="49" operator="equal">
      <formula>0</formula>
    </cfRule>
  </conditionalFormatting>
  <conditionalFormatting sqref="P14:Q22 P24:Q34 P23 P36:Q42 P35">
    <cfRule type="cellIs" dxfId="126" priority="29" operator="equal">
      <formula>0</formula>
    </cfRule>
  </conditionalFormatting>
  <conditionalFormatting sqref="F14:F42">
    <cfRule type="cellIs" dxfId="125" priority="36" operator="equal">
      <formula>0</formula>
    </cfRule>
  </conditionalFormatting>
  <conditionalFormatting sqref="G14:H22 G24:H34 G23 G36:H42 G35">
    <cfRule type="cellIs" dxfId="124" priority="35" operator="equal">
      <formula>0</formula>
    </cfRule>
  </conditionalFormatting>
  <conditionalFormatting sqref="I14:I42">
    <cfRule type="cellIs" dxfId="123" priority="34" operator="equal">
      <formula>0</formula>
    </cfRule>
  </conditionalFormatting>
  <conditionalFormatting sqref="J14:K22 J24:K34 J23 J36:K42 J35">
    <cfRule type="cellIs" dxfId="122" priority="33" operator="equal">
      <formula>0</formula>
    </cfRule>
  </conditionalFormatting>
  <conditionalFormatting sqref="L43:L45">
    <cfRule type="cellIs" dxfId="121" priority="48" operator="equal">
      <formula>0</formula>
    </cfRule>
  </conditionalFormatting>
  <conditionalFormatting sqref="M43:N45">
    <cfRule type="cellIs" dxfId="120" priority="47" operator="equal">
      <formula>0</formula>
    </cfRule>
  </conditionalFormatting>
  <conditionalFormatting sqref="O43:O45">
    <cfRule type="cellIs" dxfId="119" priority="46" operator="equal">
      <formula>0</formula>
    </cfRule>
  </conditionalFormatting>
  <conditionalFormatting sqref="P43:Q45">
    <cfRule type="cellIs" dxfId="118" priority="45" operator="equal">
      <formula>0</formula>
    </cfRule>
  </conditionalFormatting>
  <conditionalFormatting sqref="R43:R45">
    <cfRule type="cellIs" dxfId="117" priority="44" operator="equal">
      <formula>0</formula>
    </cfRule>
  </conditionalFormatting>
  <conditionalFormatting sqref="S43:T45">
    <cfRule type="cellIs" dxfId="116" priority="43" operator="equal">
      <formula>0</formula>
    </cfRule>
  </conditionalFormatting>
  <conditionalFormatting sqref="U43:U45">
    <cfRule type="cellIs" dxfId="115" priority="42" operator="equal">
      <formula>0</formula>
    </cfRule>
  </conditionalFormatting>
  <conditionalFormatting sqref="V43:W45">
    <cfRule type="cellIs" dxfId="114" priority="41" operator="equal">
      <formula>0</formula>
    </cfRule>
  </conditionalFormatting>
  <conditionalFormatting sqref="F43:F45">
    <cfRule type="cellIs" dxfId="113" priority="38" operator="equal">
      <formula>0</formula>
    </cfRule>
  </conditionalFormatting>
  <conditionalFormatting sqref="G43:H45">
    <cfRule type="cellIs" dxfId="112" priority="37" operator="equal">
      <formula>0</formula>
    </cfRule>
  </conditionalFormatting>
  <conditionalFormatting sqref="L14:L42">
    <cfRule type="cellIs" dxfId="111" priority="32" operator="equal">
      <formula>0</formula>
    </cfRule>
  </conditionalFormatting>
  <conditionalFormatting sqref="M14:N22 M24:N34 M23 M36:N42 M35">
    <cfRule type="cellIs" dxfId="110" priority="31" operator="equal">
      <formula>0</formula>
    </cfRule>
  </conditionalFormatting>
  <conditionalFormatting sqref="O14:O42">
    <cfRule type="cellIs" dxfId="109" priority="30" operator="equal">
      <formula>0</formula>
    </cfRule>
  </conditionalFormatting>
  <conditionalFormatting sqref="R14:R42">
    <cfRule type="cellIs" dxfId="108" priority="28" operator="equal">
      <formula>0</formula>
    </cfRule>
  </conditionalFormatting>
  <conditionalFormatting sqref="S14:T22 S24:T34 S23 S36:T42 S35">
    <cfRule type="cellIs" dxfId="107" priority="27" operator="equal">
      <formula>0</formula>
    </cfRule>
  </conditionalFormatting>
  <conditionalFormatting sqref="U14:U42">
    <cfRule type="cellIs" dxfId="106" priority="26" operator="equal">
      <formula>0</formula>
    </cfRule>
  </conditionalFormatting>
  <conditionalFormatting sqref="V14:W22 V24:W34 V23 V36:W42 V35">
    <cfRule type="cellIs" dxfId="105" priority="25" operator="equal">
      <formula>0</formula>
    </cfRule>
  </conditionalFormatting>
  <conditionalFormatting sqref="Y12:AD13">
    <cfRule type="expression" dxfId="104" priority="23">
      <formula>IF(ABS(Y12)&gt;=0.1,1,0)</formula>
    </cfRule>
    <cfRule type="cellIs" dxfId="103" priority="24" operator="equal">
      <formula>0</formula>
    </cfRule>
  </conditionalFormatting>
  <conditionalFormatting sqref="E33">
    <cfRule type="cellIs" dxfId="102" priority="22" operator="equal">
      <formula>0</formula>
    </cfRule>
  </conditionalFormatting>
  <conditionalFormatting sqref="E45">
    <cfRule type="cellIs" dxfId="101" priority="21" operator="equal">
      <formula>0</formula>
    </cfRule>
  </conditionalFormatting>
  <conditionalFormatting sqref="C33:E33 C45:E45 C14:E21 C24:E31 C36:E43">
    <cfRule type="expression" dxfId="100" priority="20">
      <formula>IF(YEAR1_TOGGLE=0,1,0)</formula>
    </cfRule>
  </conditionalFormatting>
  <conditionalFormatting sqref="F14:H21 F24:H31 F33:H33 F36:H43 F45:H45">
    <cfRule type="expression" dxfId="99" priority="19">
      <formula>IF(YEAR2_TOGGLE=0,1,0)</formula>
    </cfRule>
  </conditionalFormatting>
  <conditionalFormatting sqref="I14:K21 I24:K31 I33:K33 I36:K43 I45:K45">
    <cfRule type="expression" dxfId="98" priority="18">
      <formula>IF(YEAR3_TOGGLE=0,1,0)</formula>
    </cfRule>
  </conditionalFormatting>
  <conditionalFormatting sqref="L14:N21 L24:N31 L33:N33 L36:N43 L45:N45">
    <cfRule type="expression" dxfId="97" priority="17">
      <formula>IF(YEAR4_TOGGLE=0,1,0)</formula>
    </cfRule>
  </conditionalFormatting>
  <conditionalFormatting sqref="O14:Q21 O24:Q31 O33:Q33 O36:Q43 O45:Q45">
    <cfRule type="expression" dxfId="96" priority="16">
      <formula>IF(YEAR5_TOGGLE=0,1,0)</formula>
    </cfRule>
  </conditionalFormatting>
  <conditionalFormatting sqref="R14:T21 R24:T31 R33:T33 R36:T43 R45:T45">
    <cfRule type="expression" dxfId="95" priority="15">
      <formula>IF(YEAR6_TOGGLE=0,1,0)</formula>
    </cfRule>
  </conditionalFormatting>
  <conditionalFormatting sqref="U14:W21 U24:W31 U33:W33 U36:W43 U45:W45">
    <cfRule type="expression" dxfId="94" priority="14">
      <formula>IF(YEAR7_TOGGLE=0,1,0)</formula>
    </cfRule>
  </conditionalFormatting>
  <conditionalFormatting sqref="Y14:Y21 Y24:Y31 Y33 Y36:Y43 Y45">
    <cfRule type="expression" dxfId="93" priority="7">
      <formula>IF(OR(YEAR1_TOGGLE=0, YEAR2_TOGGLE=0),1,0)</formula>
    </cfRule>
  </conditionalFormatting>
  <conditionalFormatting sqref="Z14:Z21 Z24:Z31 Z33 Z36:Z43 Z45">
    <cfRule type="expression" dxfId="92" priority="6">
      <formula>IF(OR(YEAR2_TOGGLE=0, YEAR3_TOGGLE=0),1,0)</formula>
    </cfRule>
  </conditionalFormatting>
  <conditionalFormatting sqref="AA14:AA21 AA24:AA31 AA33 AA36:AA43 AA45">
    <cfRule type="expression" dxfId="91" priority="5">
      <formula>IF(OR(YEAR3_TOGGLE=0, YEAR4_TOGGLE=0),1,0)</formula>
    </cfRule>
  </conditionalFormatting>
  <conditionalFormatting sqref="AB14:AB21 AB24:AB31 AB33 AB36:AB43 AB45">
    <cfRule type="expression" dxfId="90" priority="4">
      <formula>IF(OR(YEAR4_TOGGLE=0, YEAR5_TOGGLE=0),1,0)</formula>
    </cfRule>
  </conditionalFormatting>
  <conditionalFormatting sqref="AC14:AC21 AC24:AC31 AC33 AC36:AC43 AC45">
    <cfRule type="expression" dxfId="89" priority="3">
      <formula>IF(OR(YEAR5_TOGGLE=0, YEAR6_TOGGLE=0),1,0)</formula>
    </cfRule>
  </conditionalFormatting>
  <conditionalFormatting sqref="AD14:AD21 AD24:AD31 AD33 AD36:AD43 AD45">
    <cfRule type="expression" dxfId="88" priority="2">
      <formula>IF(OR(YEAR6_TOGGLE=0, YEAR7_TOGGLE=0),1,0)</formula>
    </cfRule>
  </conditionalFormatting>
  <pageMargins left="0.70866141732283472" right="0.70866141732283472" top="0.74803149606299213" bottom="0.74803149606299213" header="0.31496062992125984" footer="0.31496062992125984"/>
  <pageSetup paperSize="9" scale="67" fitToWidth="2"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J111"/>
  <sheetViews>
    <sheetView showGridLines="0" zoomScaleNormal="100" workbookViewId="0">
      <pane xSplit="2" ySplit="3" topLeftCell="C4" activePane="bottomRight" state="frozen"/>
      <selection pane="topRight"/>
      <selection pane="bottomLeft"/>
      <selection pane="bottomRight"/>
    </sheetView>
  </sheetViews>
  <sheetFormatPr defaultColWidth="9.19921875" defaultRowHeight="12.75" x14ac:dyDescent="0.35"/>
  <cols>
    <col min="1" max="1" width="5.796875" style="2" customWidth="1"/>
    <col min="2" max="2" width="57.53125" style="1" customWidth="1"/>
    <col min="3" max="3" width="13.19921875" style="1" customWidth="1"/>
    <col min="4" max="5" width="10.46484375" style="1" customWidth="1"/>
    <col min="6" max="6" width="17.796875" style="1" bestFit="1" customWidth="1"/>
    <col min="7" max="7" width="14.796875" style="1" customWidth="1"/>
    <col min="8" max="8" width="16.46484375" style="1" bestFit="1" customWidth="1"/>
    <col min="9" max="9" width="17" style="7" customWidth="1"/>
    <col min="10" max="10" width="15.796875" style="1" bestFit="1" customWidth="1"/>
    <col min="11" max="16384" width="9.19921875" style="1"/>
  </cols>
  <sheetData>
    <row r="1" spans="1:10" ht="15" x14ac:dyDescent="0.4">
      <c r="A1" s="426" t="s">
        <v>0</v>
      </c>
      <c r="B1" s="132"/>
      <c r="C1" s="120"/>
      <c r="D1" s="120"/>
      <c r="E1" s="120"/>
      <c r="F1" s="120"/>
      <c r="G1" s="120"/>
      <c r="H1" s="120"/>
      <c r="I1" s="119"/>
      <c r="J1" s="120"/>
    </row>
    <row r="2" spans="1:10" s="8" customFormat="1" ht="14.25" x14ac:dyDescent="0.45">
      <c r="A2" s="427"/>
      <c r="B2" s="68"/>
      <c r="C2" s="68"/>
      <c r="D2" s="68"/>
      <c r="E2" s="68"/>
      <c r="F2" s="68"/>
      <c r="G2" s="68"/>
      <c r="H2" s="68"/>
      <c r="I2" s="68"/>
      <c r="J2" s="68"/>
    </row>
    <row r="3" spans="1:10" ht="13.5" x14ac:dyDescent="0.35">
      <c r="A3" s="428" t="s">
        <v>2</v>
      </c>
      <c r="B3" s="25"/>
      <c r="C3" s="25"/>
      <c r="D3" s="25"/>
      <c r="E3" s="25"/>
      <c r="F3" s="25"/>
      <c r="G3" s="25"/>
      <c r="H3" s="25"/>
      <c r="I3" s="25"/>
      <c r="J3" s="25"/>
    </row>
    <row r="4" spans="1:10" x14ac:dyDescent="0.35">
      <c r="A4" s="3"/>
      <c r="B4" s="3"/>
      <c r="C4" s="3"/>
      <c r="D4" s="3"/>
      <c r="E4" s="3"/>
      <c r="F4" s="3"/>
      <c r="G4" s="3"/>
      <c r="H4" s="3"/>
      <c r="I4" s="854"/>
      <c r="J4" s="3"/>
    </row>
    <row r="5" spans="1:10" ht="13.5" x14ac:dyDescent="0.35">
      <c r="A5" s="1183" t="s">
        <v>455</v>
      </c>
      <c r="B5" s="1184"/>
      <c r="C5" s="1187" t="s">
        <v>279</v>
      </c>
      <c r="D5" s="1187"/>
      <c r="E5" s="1187"/>
      <c r="F5" s="1187"/>
      <c r="G5" s="1187"/>
      <c r="H5" s="1187"/>
      <c r="I5" s="1187"/>
      <c r="J5" s="1188"/>
    </row>
    <row r="6" spans="1:10" ht="23.45" customHeight="1" x14ac:dyDescent="0.4">
      <c r="A6" s="1185"/>
      <c r="B6" s="1186"/>
      <c r="C6" s="855">
        <v>1</v>
      </c>
      <c r="D6" s="855">
        <v>2</v>
      </c>
      <c r="E6" s="855">
        <v>3</v>
      </c>
      <c r="F6" s="855">
        <v>4</v>
      </c>
      <c r="G6" s="855">
        <v>5</v>
      </c>
      <c r="H6" s="855">
        <v>6</v>
      </c>
      <c r="I6" s="856">
        <v>7</v>
      </c>
      <c r="J6" s="857">
        <v>8</v>
      </c>
    </row>
    <row r="7" spans="1:10" ht="26.65" x14ac:dyDescent="0.4">
      <c r="A7" s="705"/>
      <c r="B7" s="706"/>
      <c r="C7" s="712" t="s">
        <v>456</v>
      </c>
      <c r="D7" s="712" t="s">
        <v>457</v>
      </c>
      <c r="E7" s="712" t="s">
        <v>458</v>
      </c>
      <c r="F7" s="712" t="s">
        <v>44</v>
      </c>
      <c r="G7" s="712" t="s">
        <v>46</v>
      </c>
      <c r="H7" s="712" t="s">
        <v>48</v>
      </c>
      <c r="I7" s="712" t="s">
        <v>50</v>
      </c>
      <c r="J7" s="713" t="s">
        <v>52</v>
      </c>
    </row>
    <row r="8" spans="1:10" ht="13.5" x14ac:dyDescent="0.4">
      <c r="A8" s="568">
        <v>1</v>
      </c>
      <c r="B8" s="714" t="s">
        <v>304</v>
      </c>
      <c r="C8" s="571" t="s">
        <v>25</v>
      </c>
      <c r="D8" s="571" t="s">
        <v>25</v>
      </c>
      <c r="E8" s="571" t="s">
        <v>25</v>
      </c>
      <c r="F8" s="571" t="s">
        <v>25</v>
      </c>
      <c r="G8" s="571" t="s">
        <v>25</v>
      </c>
      <c r="H8" s="571" t="s">
        <v>25</v>
      </c>
      <c r="I8" s="571" t="s">
        <v>25</v>
      </c>
      <c r="J8" s="572" t="s">
        <v>25</v>
      </c>
    </row>
    <row r="9" spans="1:10" ht="13.15" x14ac:dyDescent="0.35">
      <c r="A9" s="587" t="s">
        <v>26</v>
      </c>
      <c r="B9" s="858" t="s">
        <v>305</v>
      </c>
      <c r="C9" s="34">
        <v>0</v>
      </c>
      <c r="D9" s="34">
        <v>0</v>
      </c>
      <c r="E9" s="717">
        <f>SUM(C9:D9)</f>
        <v>0</v>
      </c>
      <c r="F9" s="859">
        <v>0</v>
      </c>
      <c r="G9" s="34">
        <v>0</v>
      </c>
      <c r="H9" s="34">
        <v>0</v>
      </c>
      <c r="I9" s="859"/>
      <c r="J9" s="717">
        <f>SUM(E9,G9:H9)</f>
        <v>0</v>
      </c>
    </row>
    <row r="10" spans="1:10" ht="13.15" x14ac:dyDescent="0.35">
      <c r="A10" s="589" t="s">
        <v>28</v>
      </c>
      <c r="B10" s="860" t="s">
        <v>306</v>
      </c>
      <c r="C10" s="37">
        <v>0</v>
      </c>
      <c r="D10" s="37">
        <v>0</v>
      </c>
      <c r="E10" s="719">
        <f t="shared" ref="E10:E53" si="0">SUM(C10:D10)</f>
        <v>0</v>
      </c>
      <c r="F10" s="861">
        <v>0</v>
      </c>
      <c r="G10" s="37">
        <v>0</v>
      </c>
      <c r="H10" s="37">
        <v>0</v>
      </c>
      <c r="I10" s="861"/>
      <c r="J10" s="719">
        <f t="shared" ref="J10:J53" si="1">SUM(E10,G10:H10)</f>
        <v>0</v>
      </c>
    </row>
    <row r="11" spans="1:10" ht="13.15" x14ac:dyDescent="0.35">
      <c r="A11" s="589" t="s">
        <v>30</v>
      </c>
      <c r="B11" s="860" t="s">
        <v>307</v>
      </c>
      <c r="C11" s="37">
        <v>0</v>
      </c>
      <c r="D11" s="37">
        <v>0</v>
      </c>
      <c r="E11" s="719">
        <f t="shared" si="0"/>
        <v>0</v>
      </c>
      <c r="F11" s="861">
        <v>0</v>
      </c>
      <c r="G11" s="37">
        <v>0</v>
      </c>
      <c r="H11" s="37">
        <v>0</v>
      </c>
      <c r="I11" s="861"/>
      <c r="J11" s="719">
        <f t="shared" si="1"/>
        <v>0</v>
      </c>
    </row>
    <row r="12" spans="1:10" ht="13.15" x14ac:dyDescent="0.35">
      <c r="A12" s="589" t="s">
        <v>32</v>
      </c>
      <c r="B12" s="860" t="s">
        <v>308</v>
      </c>
      <c r="C12" s="37">
        <v>0</v>
      </c>
      <c r="D12" s="37">
        <v>0</v>
      </c>
      <c r="E12" s="719">
        <f t="shared" si="0"/>
        <v>0</v>
      </c>
      <c r="F12" s="861">
        <v>0</v>
      </c>
      <c r="G12" s="37">
        <v>0</v>
      </c>
      <c r="H12" s="37">
        <v>0</v>
      </c>
      <c r="I12" s="861"/>
      <c r="J12" s="719">
        <f t="shared" si="1"/>
        <v>0</v>
      </c>
    </row>
    <row r="13" spans="1:10" ht="13.15" x14ac:dyDescent="0.35">
      <c r="A13" s="589" t="s">
        <v>34</v>
      </c>
      <c r="B13" s="860" t="s">
        <v>309</v>
      </c>
      <c r="C13" s="37">
        <v>0</v>
      </c>
      <c r="D13" s="37">
        <v>0</v>
      </c>
      <c r="E13" s="719">
        <f t="shared" si="0"/>
        <v>0</v>
      </c>
      <c r="F13" s="861">
        <v>0</v>
      </c>
      <c r="G13" s="37">
        <v>0</v>
      </c>
      <c r="H13" s="37">
        <v>0</v>
      </c>
      <c r="I13" s="861"/>
      <c r="J13" s="719">
        <f t="shared" si="1"/>
        <v>0</v>
      </c>
    </row>
    <row r="14" spans="1:10" ht="13.15" x14ac:dyDescent="0.35">
      <c r="A14" s="589" t="s">
        <v>36</v>
      </c>
      <c r="B14" s="860" t="s">
        <v>310</v>
      </c>
      <c r="C14" s="37">
        <v>0</v>
      </c>
      <c r="D14" s="37">
        <v>0</v>
      </c>
      <c r="E14" s="719">
        <f t="shared" si="0"/>
        <v>0</v>
      </c>
      <c r="F14" s="861">
        <v>0</v>
      </c>
      <c r="G14" s="37">
        <v>0</v>
      </c>
      <c r="H14" s="37">
        <v>0</v>
      </c>
      <c r="I14" s="861"/>
      <c r="J14" s="719">
        <f t="shared" si="1"/>
        <v>0</v>
      </c>
    </row>
    <row r="15" spans="1:10" ht="13.15" x14ac:dyDescent="0.35">
      <c r="A15" s="589" t="s">
        <v>38</v>
      </c>
      <c r="B15" s="860" t="s">
        <v>311</v>
      </c>
      <c r="C15" s="37">
        <v>0</v>
      </c>
      <c r="D15" s="37">
        <v>0</v>
      </c>
      <c r="E15" s="719">
        <f t="shared" si="0"/>
        <v>0</v>
      </c>
      <c r="F15" s="861">
        <v>0</v>
      </c>
      <c r="G15" s="37">
        <v>0</v>
      </c>
      <c r="H15" s="37">
        <v>0</v>
      </c>
      <c r="I15" s="861"/>
      <c r="J15" s="719">
        <f t="shared" si="1"/>
        <v>0</v>
      </c>
    </row>
    <row r="16" spans="1:10" ht="13.15" x14ac:dyDescent="0.35">
      <c r="A16" s="589" t="s">
        <v>83</v>
      </c>
      <c r="B16" s="860" t="s">
        <v>312</v>
      </c>
      <c r="C16" s="37">
        <v>0</v>
      </c>
      <c r="D16" s="37">
        <v>0</v>
      </c>
      <c r="E16" s="719">
        <f t="shared" si="0"/>
        <v>0</v>
      </c>
      <c r="F16" s="861">
        <v>0</v>
      </c>
      <c r="G16" s="37">
        <v>0</v>
      </c>
      <c r="H16" s="37">
        <v>0</v>
      </c>
      <c r="I16" s="861"/>
      <c r="J16" s="719">
        <f t="shared" si="1"/>
        <v>0</v>
      </c>
    </row>
    <row r="17" spans="1:10" ht="13.15" x14ac:dyDescent="0.35">
      <c r="A17" s="589" t="s">
        <v>85</v>
      </c>
      <c r="B17" s="860" t="s">
        <v>313</v>
      </c>
      <c r="C17" s="37">
        <v>0</v>
      </c>
      <c r="D17" s="37">
        <v>0</v>
      </c>
      <c r="E17" s="719">
        <f t="shared" si="0"/>
        <v>0</v>
      </c>
      <c r="F17" s="861">
        <v>0</v>
      </c>
      <c r="G17" s="37">
        <v>0</v>
      </c>
      <c r="H17" s="37">
        <v>0</v>
      </c>
      <c r="I17" s="861"/>
      <c r="J17" s="719">
        <f t="shared" si="1"/>
        <v>0</v>
      </c>
    </row>
    <row r="18" spans="1:10" ht="13.15" x14ac:dyDescent="0.35">
      <c r="A18" s="589" t="s">
        <v>87</v>
      </c>
      <c r="B18" s="860" t="s">
        <v>314</v>
      </c>
      <c r="C18" s="37">
        <v>0</v>
      </c>
      <c r="D18" s="37">
        <v>0</v>
      </c>
      <c r="E18" s="719">
        <f t="shared" si="0"/>
        <v>0</v>
      </c>
      <c r="F18" s="861">
        <v>0</v>
      </c>
      <c r="G18" s="37">
        <v>0</v>
      </c>
      <c r="H18" s="37">
        <v>0</v>
      </c>
      <c r="I18" s="861"/>
      <c r="J18" s="719">
        <f t="shared" si="1"/>
        <v>0</v>
      </c>
    </row>
    <row r="19" spans="1:10" ht="13.15" x14ac:dyDescent="0.35">
      <c r="A19" s="589" t="s">
        <v>88</v>
      </c>
      <c r="B19" s="860" t="s">
        <v>315</v>
      </c>
      <c r="C19" s="37">
        <v>0</v>
      </c>
      <c r="D19" s="37">
        <v>0</v>
      </c>
      <c r="E19" s="719">
        <f t="shared" si="0"/>
        <v>0</v>
      </c>
      <c r="F19" s="861">
        <v>0</v>
      </c>
      <c r="G19" s="37">
        <v>0</v>
      </c>
      <c r="H19" s="37">
        <v>0</v>
      </c>
      <c r="I19" s="861"/>
      <c r="J19" s="719">
        <f t="shared" si="1"/>
        <v>0</v>
      </c>
    </row>
    <row r="20" spans="1:10" ht="13.15" x14ac:dyDescent="0.35">
      <c r="A20" s="589" t="s">
        <v>90</v>
      </c>
      <c r="B20" s="860" t="s">
        <v>316</v>
      </c>
      <c r="C20" s="37">
        <v>0</v>
      </c>
      <c r="D20" s="37">
        <v>0</v>
      </c>
      <c r="E20" s="719">
        <f t="shared" si="0"/>
        <v>0</v>
      </c>
      <c r="F20" s="861">
        <v>0</v>
      </c>
      <c r="G20" s="37">
        <v>0</v>
      </c>
      <c r="H20" s="37">
        <v>0</v>
      </c>
      <c r="I20" s="861"/>
      <c r="J20" s="719">
        <f t="shared" si="1"/>
        <v>0</v>
      </c>
    </row>
    <row r="21" spans="1:10" ht="13.15" x14ac:dyDescent="0.35">
      <c r="A21" s="589" t="s">
        <v>317</v>
      </c>
      <c r="B21" s="860" t="s">
        <v>318</v>
      </c>
      <c r="C21" s="37">
        <v>0</v>
      </c>
      <c r="D21" s="37">
        <v>0</v>
      </c>
      <c r="E21" s="719">
        <f t="shared" si="0"/>
        <v>0</v>
      </c>
      <c r="F21" s="861">
        <v>0</v>
      </c>
      <c r="G21" s="37">
        <v>0</v>
      </c>
      <c r="H21" s="37">
        <v>0</v>
      </c>
      <c r="I21" s="861"/>
      <c r="J21" s="719">
        <f t="shared" si="1"/>
        <v>0</v>
      </c>
    </row>
    <row r="22" spans="1:10" ht="13.15" x14ac:dyDescent="0.35">
      <c r="A22" s="589" t="s">
        <v>319</v>
      </c>
      <c r="B22" s="860" t="s">
        <v>320</v>
      </c>
      <c r="C22" s="37">
        <v>0</v>
      </c>
      <c r="D22" s="37">
        <v>0</v>
      </c>
      <c r="E22" s="719">
        <f t="shared" si="0"/>
        <v>0</v>
      </c>
      <c r="F22" s="861">
        <v>0</v>
      </c>
      <c r="G22" s="37">
        <v>0</v>
      </c>
      <c r="H22" s="37">
        <v>0</v>
      </c>
      <c r="I22" s="861"/>
      <c r="J22" s="719">
        <f t="shared" si="1"/>
        <v>0</v>
      </c>
    </row>
    <row r="23" spans="1:10" ht="13.15" x14ac:dyDescent="0.35">
      <c r="A23" s="589" t="s">
        <v>321</v>
      </c>
      <c r="B23" s="860" t="s">
        <v>322</v>
      </c>
      <c r="C23" s="37">
        <v>0</v>
      </c>
      <c r="D23" s="37">
        <v>0</v>
      </c>
      <c r="E23" s="719">
        <f t="shared" si="0"/>
        <v>0</v>
      </c>
      <c r="F23" s="861">
        <v>0</v>
      </c>
      <c r="G23" s="37">
        <v>0</v>
      </c>
      <c r="H23" s="37">
        <v>0</v>
      </c>
      <c r="I23" s="861"/>
      <c r="J23" s="719">
        <f t="shared" si="1"/>
        <v>0</v>
      </c>
    </row>
    <row r="24" spans="1:10" ht="13.15" x14ac:dyDescent="0.35">
      <c r="A24" s="589" t="s">
        <v>323</v>
      </c>
      <c r="B24" s="860" t="s">
        <v>324</v>
      </c>
      <c r="C24" s="37">
        <v>0</v>
      </c>
      <c r="D24" s="37">
        <v>0</v>
      </c>
      <c r="E24" s="719">
        <f t="shared" si="0"/>
        <v>0</v>
      </c>
      <c r="F24" s="861">
        <v>0</v>
      </c>
      <c r="G24" s="37">
        <v>0</v>
      </c>
      <c r="H24" s="37">
        <v>0</v>
      </c>
      <c r="I24" s="861"/>
      <c r="J24" s="719">
        <f t="shared" si="1"/>
        <v>0</v>
      </c>
    </row>
    <row r="25" spans="1:10" ht="13.15" x14ac:dyDescent="0.35">
      <c r="A25" s="589" t="s">
        <v>325</v>
      </c>
      <c r="B25" s="860" t="s">
        <v>326</v>
      </c>
      <c r="C25" s="37">
        <v>0</v>
      </c>
      <c r="D25" s="37">
        <v>0</v>
      </c>
      <c r="E25" s="719">
        <f t="shared" si="0"/>
        <v>0</v>
      </c>
      <c r="F25" s="861">
        <v>0</v>
      </c>
      <c r="G25" s="37">
        <v>0</v>
      </c>
      <c r="H25" s="37">
        <v>0</v>
      </c>
      <c r="I25" s="861"/>
      <c r="J25" s="719">
        <f t="shared" si="1"/>
        <v>0</v>
      </c>
    </row>
    <row r="26" spans="1:10" ht="13.15" x14ac:dyDescent="0.35">
      <c r="A26" s="589" t="s">
        <v>327</v>
      </c>
      <c r="B26" s="860" t="s">
        <v>328</v>
      </c>
      <c r="C26" s="37">
        <v>0</v>
      </c>
      <c r="D26" s="37">
        <v>0</v>
      </c>
      <c r="E26" s="719">
        <f t="shared" si="0"/>
        <v>0</v>
      </c>
      <c r="F26" s="861">
        <v>0</v>
      </c>
      <c r="G26" s="37">
        <v>0</v>
      </c>
      <c r="H26" s="37">
        <v>0</v>
      </c>
      <c r="I26" s="861"/>
      <c r="J26" s="719">
        <f t="shared" si="1"/>
        <v>0</v>
      </c>
    </row>
    <row r="27" spans="1:10" ht="13.15" x14ac:dyDescent="0.35">
      <c r="A27" s="589" t="s">
        <v>329</v>
      </c>
      <c r="B27" s="860" t="s">
        <v>330</v>
      </c>
      <c r="C27" s="37">
        <v>0</v>
      </c>
      <c r="D27" s="37">
        <v>0</v>
      </c>
      <c r="E27" s="719">
        <f t="shared" si="0"/>
        <v>0</v>
      </c>
      <c r="F27" s="861">
        <v>0</v>
      </c>
      <c r="G27" s="37">
        <v>0</v>
      </c>
      <c r="H27" s="37">
        <v>0</v>
      </c>
      <c r="I27" s="861"/>
      <c r="J27" s="719">
        <f t="shared" si="1"/>
        <v>0</v>
      </c>
    </row>
    <row r="28" spans="1:10" ht="13.15" x14ac:dyDescent="0.35">
      <c r="A28" s="589" t="s">
        <v>331</v>
      </c>
      <c r="B28" s="860" t="s">
        <v>332</v>
      </c>
      <c r="C28" s="37">
        <v>0</v>
      </c>
      <c r="D28" s="37">
        <v>0</v>
      </c>
      <c r="E28" s="719">
        <f t="shared" si="0"/>
        <v>0</v>
      </c>
      <c r="F28" s="861">
        <v>0</v>
      </c>
      <c r="G28" s="37">
        <v>0</v>
      </c>
      <c r="H28" s="37">
        <v>0</v>
      </c>
      <c r="I28" s="861"/>
      <c r="J28" s="719">
        <f t="shared" si="1"/>
        <v>0</v>
      </c>
    </row>
    <row r="29" spans="1:10" ht="13.15" x14ac:dyDescent="0.35">
      <c r="A29" s="589" t="s">
        <v>333</v>
      </c>
      <c r="B29" s="860" t="s">
        <v>334</v>
      </c>
      <c r="C29" s="37">
        <v>0</v>
      </c>
      <c r="D29" s="37">
        <v>0</v>
      </c>
      <c r="E29" s="719">
        <f t="shared" si="0"/>
        <v>0</v>
      </c>
      <c r="F29" s="861">
        <v>0</v>
      </c>
      <c r="G29" s="37">
        <v>0</v>
      </c>
      <c r="H29" s="37">
        <v>0</v>
      </c>
      <c r="I29" s="861"/>
      <c r="J29" s="719">
        <f t="shared" si="1"/>
        <v>0</v>
      </c>
    </row>
    <row r="30" spans="1:10" ht="13.15" x14ac:dyDescent="0.35">
      <c r="A30" s="589" t="s">
        <v>335</v>
      </c>
      <c r="B30" s="860" t="s">
        <v>336</v>
      </c>
      <c r="C30" s="37">
        <v>0</v>
      </c>
      <c r="D30" s="37">
        <v>0</v>
      </c>
      <c r="E30" s="719">
        <f t="shared" si="0"/>
        <v>0</v>
      </c>
      <c r="F30" s="861">
        <v>0</v>
      </c>
      <c r="G30" s="37">
        <v>0</v>
      </c>
      <c r="H30" s="37">
        <v>0</v>
      </c>
      <c r="I30" s="861"/>
      <c r="J30" s="719">
        <f t="shared" si="1"/>
        <v>0</v>
      </c>
    </row>
    <row r="31" spans="1:10" ht="13.15" x14ac:dyDescent="0.35">
      <c r="A31" s="589" t="s">
        <v>337</v>
      </c>
      <c r="B31" s="860" t="s">
        <v>338</v>
      </c>
      <c r="C31" s="37">
        <v>0</v>
      </c>
      <c r="D31" s="37">
        <v>0</v>
      </c>
      <c r="E31" s="719">
        <f t="shared" si="0"/>
        <v>0</v>
      </c>
      <c r="F31" s="861">
        <v>0</v>
      </c>
      <c r="G31" s="37">
        <v>0</v>
      </c>
      <c r="H31" s="37">
        <v>0</v>
      </c>
      <c r="I31" s="861"/>
      <c r="J31" s="719">
        <f t="shared" si="1"/>
        <v>0</v>
      </c>
    </row>
    <row r="32" spans="1:10" ht="13.15" x14ac:dyDescent="0.35">
      <c r="A32" s="589" t="s">
        <v>339</v>
      </c>
      <c r="B32" s="860" t="s">
        <v>340</v>
      </c>
      <c r="C32" s="37">
        <v>0</v>
      </c>
      <c r="D32" s="37">
        <v>0</v>
      </c>
      <c r="E32" s="719">
        <f t="shared" si="0"/>
        <v>0</v>
      </c>
      <c r="F32" s="861">
        <v>0</v>
      </c>
      <c r="G32" s="37">
        <v>0</v>
      </c>
      <c r="H32" s="37">
        <v>0</v>
      </c>
      <c r="I32" s="861"/>
      <c r="J32" s="719">
        <f t="shared" si="1"/>
        <v>0</v>
      </c>
    </row>
    <row r="33" spans="1:10" ht="13.15" x14ac:dyDescent="0.35">
      <c r="A33" s="589" t="s">
        <v>341</v>
      </c>
      <c r="B33" s="860" t="s">
        <v>342</v>
      </c>
      <c r="C33" s="37">
        <v>0</v>
      </c>
      <c r="D33" s="37">
        <v>0</v>
      </c>
      <c r="E33" s="719">
        <f t="shared" si="0"/>
        <v>0</v>
      </c>
      <c r="F33" s="861">
        <v>0</v>
      </c>
      <c r="G33" s="37">
        <v>0</v>
      </c>
      <c r="H33" s="37">
        <v>0</v>
      </c>
      <c r="I33" s="861"/>
      <c r="J33" s="719">
        <f t="shared" si="1"/>
        <v>0</v>
      </c>
    </row>
    <row r="34" spans="1:10" ht="13.15" x14ac:dyDescent="0.35">
      <c r="A34" s="589" t="s">
        <v>343</v>
      </c>
      <c r="B34" s="860" t="s">
        <v>344</v>
      </c>
      <c r="C34" s="37">
        <v>0</v>
      </c>
      <c r="D34" s="37">
        <v>0</v>
      </c>
      <c r="E34" s="719">
        <f t="shared" si="0"/>
        <v>0</v>
      </c>
      <c r="F34" s="861">
        <v>0</v>
      </c>
      <c r="G34" s="37">
        <v>0</v>
      </c>
      <c r="H34" s="37">
        <v>0</v>
      </c>
      <c r="I34" s="861"/>
      <c r="J34" s="719">
        <f t="shared" si="1"/>
        <v>0</v>
      </c>
    </row>
    <row r="35" spans="1:10" ht="13.15" x14ac:dyDescent="0.35">
      <c r="A35" s="589" t="s">
        <v>345</v>
      </c>
      <c r="B35" s="860" t="s">
        <v>346</v>
      </c>
      <c r="C35" s="37">
        <v>0</v>
      </c>
      <c r="D35" s="37">
        <v>0</v>
      </c>
      <c r="E35" s="719">
        <f t="shared" si="0"/>
        <v>0</v>
      </c>
      <c r="F35" s="861">
        <v>0</v>
      </c>
      <c r="G35" s="37">
        <v>0</v>
      </c>
      <c r="H35" s="37">
        <v>0</v>
      </c>
      <c r="I35" s="861"/>
      <c r="J35" s="719">
        <f t="shared" si="1"/>
        <v>0</v>
      </c>
    </row>
    <row r="36" spans="1:10" ht="13.15" x14ac:dyDescent="0.35">
      <c r="A36" s="589" t="s">
        <v>347</v>
      </c>
      <c r="B36" s="860" t="s">
        <v>348</v>
      </c>
      <c r="C36" s="37">
        <v>0</v>
      </c>
      <c r="D36" s="37">
        <v>0</v>
      </c>
      <c r="E36" s="719">
        <f t="shared" si="0"/>
        <v>0</v>
      </c>
      <c r="F36" s="861">
        <v>0</v>
      </c>
      <c r="G36" s="37">
        <v>0</v>
      </c>
      <c r="H36" s="37">
        <v>0</v>
      </c>
      <c r="I36" s="861"/>
      <c r="J36" s="719">
        <f t="shared" si="1"/>
        <v>0</v>
      </c>
    </row>
    <row r="37" spans="1:10" ht="13.15" x14ac:dyDescent="0.35">
      <c r="A37" s="589" t="s">
        <v>349</v>
      </c>
      <c r="B37" s="860" t="s">
        <v>350</v>
      </c>
      <c r="C37" s="37">
        <v>0</v>
      </c>
      <c r="D37" s="37">
        <v>0</v>
      </c>
      <c r="E37" s="719">
        <f t="shared" si="0"/>
        <v>0</v>
      </c>
      <c r="F37" s="861">
        <v>0</v>
      </c>
      <c r="G37" s="37">
        <v>0</v>
      </c>
      <c r="H37" s="37">
        <v>0</v>
      </c>
      <c r="I37" s="861"/>
      <c r="J37" s="719">
        <f t="shared" si="1"/>
        <v>0</v>
      </c>
    </row>
    <row r="38" spans="1:10" ht="13.15" x14ac:dyDescent="0.35">
      <c r="A38" s="589" t="s">
        <v>351</v>
      </c>
      <c r="B38" s="860" t="s">
        <v>352</v>
      </c>
      <c r="C38" s="37">
        <v>0</v>
      </c>
      <c r="D38" s="37">
        <v>0</v>
      </c>
      <c r="E38" s="719">
        <f t="shared" si="0"/>
        <v>0</v>
      </c>
      <c r="F38" s="861">
        <v>0</v>
      </c>
      <c r="G38" s="37">
        <v>0</v>
      </c>
      <c r="H38" s="37">
        <v>0</v>
      </c>
      <c r="I38" s="861"/>
      <c r="J38" s="719">
        <f t="shared" si="1"/>
        <v>0</v>
      </c>
    </row>
    <row r="39" spans="1:10" ht="13.15" x14ac:dyDescent="0.35">
      <c r="A39" s="589" t="s">
        <v>353</v>
      </c>
      <c r="B39" s="860" t="s">
        <v>354</v>
      </c>
      <c r="C39" s="37">
        <v>0</v>
      </c>
      <c r="D39" s="37">
        <v>0</v>
      </c>
      <c r="E39" s="719">
        <f t="shared" si="0"/>
        <v>0</v>
      </c>
      <c r="F39" s="861">
        <v>0</v>
      </c>
      <c r="G39" s="37">
        <v>0</v>
      </c>
      <c r="H39" s="37">
        <v>0</v>
      </c>
      <c r="I39" s="861"/>
      <c r="J39" s="719">
        <f t="shared" si="1"/>
        <v>0</v>
      </c>
    </row>
    <row r="40" spans="1:10" ht="13.15" x14ac:dyDescent="0.35">
      <c r="A40" s="589" t="s">
        <v>355</v>
      </c>
      <c r="B40" s="860" t="s">
        <v>356</v>
      </c>
      <c r="C40" s="37">
        <v>0</v>
      </c>
      <c r="D40" s="37">
        <v>0</v>
      </c>
      <c r="E40" s="719">
        <f t="shared" si="0"/>
        <v>0</v>
      </c>
      <c r="F40" s="861">
        <v>0</v>
      </c>
      <c r="G40" s="37">
        <v>0</v>
      </c>
      <c r="H40" s="37">
        <v>0</v>
      </c>
      <c r="I40" s="861"/>
      <c r="J40" s="719">
        <f t="shared" si="1"/>
        <v>0</v>
      </c>
    </row>
    <row r="41" spans="1:10" ht="13.15" x14ac:dyDescent="0.35">
      <c r="A41" s="589" t="s">
        <v>357</v>
      </c>
      <c r="B41" s="860" t="s">
        <v>358</v>
      </c>
      <c r="C41" s="37">
        <v>0</v>
      </c>
      <c r="D41" s="37">
        <v>0</v>
      </c>
      <c r="E41" s="719">
        <f t="shared" si="0"/>
        <v>0</v>
      </c>
      <c r="F41" s="861">
        <v>0</v>
      </c>
      <c r="G41" s="37">
        <v>0</v>
      </c>
      <c r="H41" s="37">
        <v>0</v>
      </c>
      <c r="I41" s="861"/>
      <c r="J41" s="719">
        <f t="shared" si="1"/>
        <v>0</v>
      </c>
    </row>
    <row r="42" spans="1:10" ht="13.15" x14ac:dyDescent="0.35">
      <c r="A42" s="589" t="s">
        <v>359</v>
      </c>
      <c r="B42" s="860" t="s">
        <v>360</v>
      </c>
      <c r="C42" s="37">
        <v>0</v>
      </c>
      <c r="D42" s="37">
        <v>0</v>
      </c>
      <c r="E42" s="719">
        <f t="shared" si="0"/>
        <v>0</v>
      </c>
      <c r="F42" s="861">
        <v>0</v>
      </c>
      <c r="G42" s="37">
        <v>0</v>
      </c>
      <c r="H42" s="37">
        <v>0</v>
      </c>
      <c r="I42" s="861"/>
      <c r="J42" s="719">
        <f t="shared" si="1"/>
        <v>0</v>
      </c>
    </row>
    <row r="43" spans="1:10" ht="13.15" x14ac:dyDescent="0.35">
      <c r="A43" s="589" t="s">
        <v>361</v>
      </c>
      <c r="B43" s="860" t="s">
        <v>362</v>
      </c>
      <c r="C43" s="37">
        <v>0</v>
      </c>
      <c r="D43" s="37">
        <v>0</v>
      </c>
      <c r="E43" s="719">
        <f t="shared" si="0"/>
        <v>0</v>
      </c>
      <c r="F43" s="861">
        <v>0</v>
      </c>
      <c r="G43" s="37">
        <v>0</v>
      </c>
      <c r="H43" s="37">
        <v>0</v>
      </c>
      <c r="I43" s="861"/>
      <c r="J43" s="719">
        <f t="shared" si="1"/>
        <v>0</v>
      </c>
    </row>
    <row r="44" spans="1:10" ht="13.15" x14ac:dyDescent="0.35">
      <c r="A44" s="589" t="s">
        <v>363</v>
      </c>
      <c r="B44" s="860" t="s">
        <v>364</v>
      </c>
      <c r="C44" s="37">
        <v>0</v>
      </c>
      <c r="D44" s="37">
        <v>0</v>
      </c>
      <c r="E44" s="719">
        <f t="shared" si="0"/>
        <v>0</v>
      </c>
      <c r="F44" s="861">
        <v>0</v>
      </c>
      <c r="G44" s="37">
        <v>0</v>
      </c>
      <c r="H44" s="37">
        <v>0</v>
      </c>
      <c r="I44" s="861"/>
      <c r="J44" s="719">
        <f t="shared" si="1"/>
        <v>0</v>
      </c>
    </row>
    <row r="45" spans="1:10" ht="13.15" x14ac:dyDescent="0.35">
      <c r="A45" s="589" t="s">
        <v>365</v>
      </c>
      <c r="B45" s="860" t="s">
        <v>366</v>
      </c>
      <c r="C45" s="37">
        <v>0</v>
      </c>
      <c r="D45" s="37">
        <v>0</v>
      </c>
      <c r="E45" s="719">
        <f t="shared" si="0"/>
        <v>0</v>
      </c>
      <c r="F45" s="861">
        <v>0</v>
      </c>
      <c r="G45" s="37">
        <v>0</v>
      </c>
      <c r="H45" s="37">
        <v>0</v>
      </c>
      <c r="I45" s="861"/>
      <c r="J45" s="719">
        <f t="shared" si="1"/>
        <v>0</v>
      </c>
    </row>
    <row r="46" spans="1:10" ht="13.15" x14ac:dyDescent="0.35">
      <c r="A46" s="589" t="s">
        <v>367</v>
      </c>
      <c r="B46" s="860" t="s">
        <v>368</v>
      </c>
      <c r="C46" s="37">
        <v>0</v>
      </c>
      <c r="D46" s="37">
        <v>0</v>
      </c>
      <c r="E46" s="719">
        <f t="shared" si="0"/>
        <v>0</v>
      </c>
      <c r="F46" s="861">
        <v>0</v>
      </c>
      <c r="G46" s="37">
        <v>0</v>
      </c>
      <c r="H46" s="37">
        <v>0</v>
      </c>
      <c r="I46" s="861"/>
      <c r="J46" s="719">
        <f t="shared" si="1"/>
        <v>0</v>
      </c>
    </row>
    <row r="47" spans="1:10" ht="13.15" x14ac:dyDescent="0.35">
      <c r="A47" s="589" t="s">
        <v>369</v>
      </c>
      <c r="B47" s="860" t="s">
        <v>370</v>
      </c>
      <c r="C47" s="37">
        <v>0</v>
      </c>
      <c r="D47" s="37">
        <v>0</v>
      </c>
      <c r="E47" s="719">
        <f t="shared" si="0"/>
        <v>0</v>
      </c>
      <c r="F47" s="861">
        <v>0</v>
      </c>
      <c r="G47" s="37">
        <v>0</v>
      </c>
      <c r="H47" s="37">
        <v>0</v>
      </c>
      <c r="I47" s="861"/>
      <c r="J47" s="719">
        <f t="shared" si="1"/>
        <v>0</v>
      </c>
    </row>
    <row r="48" spans="1:10" ht="13.15" x14ac:dyDescent="0.35">
      <c r="A48" s="589" t="s">
        <v>371</v>
      </c>
      <c r="B48" s="860" t="s">
        <v>372</v>
      </c>
      <c r="C48" s="37">
        <v>0</v>
      </c>
      <c r="D48" s="37">
        <v>0</v>
      </c>
      <c r="E48" s="719">
        <f t="shared" si="0"/>
        <v>0</v>
      </c>
      <c r="F48" s="861">
        <v>0</v>
      </c>
      <c r="G48" s="37">
        <v>0</v>
      </c>
      <c r="H48" s="37">
        <v>0</v>
      </c>
      <c r="I48" s="861"/>
      <c r="J48" s="719">
        <f t="shared" si="1"/>
        <v>0</v>
      </c>
    </row>
    <row r="49" spans="1:10" ht="13.15" x14ac:dyDescent="0.35">
      <c r="A49" s="589" t="s">
        <v>373</v>
      </c>
      <c r="B49" s="860" t="s">
        <v>374</v>
      </c>
      <c r="C49" s="37">
        <v>0</v>
      </c>
      <c r="D49" s="37">
        <v>0</v>
      </c>
      <c r="E49" s="719">
        <f t="shared" si="0"/>
        <v>0</v>
      </c>
      <c r="F49" s="861">
        <v>0</v>
      </c>
      <c r="G49" s="37">
        <v>0</v>
      </c>
      <c r="H49" s="37">
        <v>0</v>
      </c>
      <c r="I49" s="861"/>
      <c r="J49" s="719">
        <f t="shared" si="1"/>
        <v>0</v>
      </c>
    </row>
    <row r="50" spans="1:10" ht="13.15" x14ac:dyDescent="0.35">
      <c r="A50" s="589" t="s">
        <v>375</v>
      </c>
      <c r="B50" s="860" t="s">
        <v>376</v>
      </c>
      <c r="C50" s="37">
        <v>0</v>
      </c>
      <c r="D50" s="37">
        <v>0</v>
      </c>
      <c r="E50" s="719">
        <f t="shared" si="0"/>
        <v>0</v>
      </c>
      <c r="F50" s="861">
        <v>0</v>
      </c>
      <c r="G50" s="37">
        <v>0</v>
      </c>
      <c r="H50" s="37">
        <v>0</v>
      </c>
      <c r="I50" s="861"/>
      <c r="J50" s="719">
        <f t="shared" si="1"/>
        <v>0</v>
      </c>
    </row>
    <row r="51" spans="1:10" ht="13.15" x14ac:dyDescent="0.35">
      <c r="A51" s="589" t="s">
        <v>377</v>
      </c>
      <c r="B51" s="860" t="s">
        <v>378</v>
      </c>
      <c r="C51" s="37">
        <v>0</v>
      </c>
      <c r="D51" s="37">
        <v>0</v>
      </c>
      <c r="E51" s="719">
        <f t="shared" si="0"/>
        <v>0</v>
      </c>
      <c r="F51" s="861">
        <v>0</v>
      </c>
      <c r="G51" s="37">
        <v>0</v>
      </c>
      <c r="H51" s="37">
        <v>0</v>
      </c>
      <c r="I51" s="861"/>
      <c r="J51" s="719">
        <f t="shared" si="1"/>
        <v>0</v>
      </c>
    </row>
    <row r="52" spans="1:10" ht="13.15" x14ac:dyDescent="0.35">
      <c r="A52" s="589" t="s">
        <v>379</v>
      </c>
      <c r="B52" s="860" t="s">
        <v>380</v>
      </c>
      <c r="C52" s="37">
        <v>0</v>
      </c>
      <c r="D52" s="37">
        <v>0</v>
      </c>
      <c r="E52" s="719">
        <f t="shared" si="0"/>
        <v>0</v>
      </c>
      <c r="F52" s="861">
        <v>0</v>
      </c>
      <c r="G52" s="37">
        <v>0</v>
      </c>
      <c r="H52" s="37">
        <v>0</v>
      </c>
      <c r="I52" s="861"/>
      <c r="J52" s="719">
        <f>SUM(E52,G52:H52)</f>
        <v>0</v>
      </c>
    </row>
    <row r="53" spans="1:10" ht="13.15" x14ac:dyDescent="0.35">
      <c r="A53" s="605" t="s">
        <v>381</v>
      </c>
      <c r="B53" s="862" t="s">
        <v>382</v>
      </c>
      <c r="C53" s="40">
        <v>0</v>
      </c>
      <c r="D53" s="40">
        <v>0</v>
      </c>
      <c r="E53" s="721">
        <f t="shared" si="0"/>
        <v>0</v>
      </c>
      <c r="F53" s="863">
        <v>0</v>
      </c>
      <c r="G53" s="40">
        <v>0</v>
      </c>
      <c r="H53" s="40">
        <v>0</v>
      </c>
      <c r="I53" s="863"/>
      <c r="J53" s="721">
        <f t="shared" si="1"/>
        <v>0</v>
      </c>
    </row>
    <row r="54" spans="1:10" ht="13.5" x14ac:dyDescent="0.4">
      <c r="A54" s="810" t="s">
        <v>383</v>
      </c>
      <c r="B54" s="864" t="s">
        <v>384</v>
      </c>
      <c r="C54" s="865">
        <f>SUM(C9:C53)</f>
        <v>0</v>
      </c>
      <c r="D54" s="865">
        <f>SUM(D9:D53)</f>
        <v>0</v>
      </c>
      <c r="E54" s="731">
        <f>SUM(C54:D54)</f>
        <v>0</v>
      </c>
      <c r="F54" s="866"/>
      <c r="G54" s="865">
        <f>SUM(G9:G53)</f>
        <v>0</v>
      </c>
      <c r="H54" s="865">
        <f>SUM(H9:H53)</f>
        <v>0</v>
      </c>
      <c r="I54" s="866"/>
      <c r="J54" s="731">
        <f>SUM(E54,G54:H54)</f>
        <v>0</v>
      </c>
    </row>
    <row r="55" spans="1:10" ht="13.5" x14ac:dyDescent="0.4">
      <c r="A55" s="810" t="s">
        <v>383</v>
      </c>
      <c r="B55" s="864" t="s">
        <v>384</v>
      </c>
      <c r="C55" s="107">
        <v>0</v>
      </c>
      <c r="D55" s="107">
        <v>0</v>
      </c>
      <c r="E55" s="731">
        <f>SUM(C55:D55)</f>
        <v>0</v>
      </c>
      <c r="F55" s="866"/>
      <c r="G55" s="107">
        <v>0</v>
      </c>
      <c r="H55" s="107">
        <v>0</v>
      </c>
      <c r="I55" s="866"/>
      <c r="J55" s="731">
        <f>SUM(E55,G55:H55)</f>
        <v>0</v>
      </c>
    </row>
    <row r="56" spans="1:10" ht="13.15" x14ac:dyDescent="0.35">
      <c r="A56" s="580"/>
      <c r="B56" s="621"/>
      <c r="C56" s="727"/>
      <c r="D56" s="727"/>
      <c r="E56" s="727"/>
      <c r="F56" s="775"/>
      <c r="G56" s="727"/>
      <c r="H56" s="727"/>
      <c r="I56" s="775"/>
      <c r="J56" s="728"/>
    </row>
    <row r="57" spans="1:10" ht="13.15" x14ac:dyDescent="0.35">
      <c r="A57" s="575">
        <v>2</v>
      </c>
      <c r="B57" s="729" t="s">
        <v>385</v>
      </c>
      <c r="C57" s="54">
        <v>0</v>
      </c>
      <c r="D57" s="54">
        <v>0</v>
      </c>
      <c r="E57" s="731">
        <f>SUM(C57:D57)</f>
        <v>0</v>
      </c>
      <c r="F57" s="867">
        <v>0</v>
      </c>
      <c r="G57" s="54">
        <v>0</v>
      </c>
      <c r="H57" s="54">
        <v>0</v>
      </c>
      <c r="I57" s="867">
        <v>0</v>
      </c>
      <c r="J57" s="731">
        <f>SUM(E57,G57:H57)</f>
        <v>0</v>
      </c>
    </row>
    <row r="58" spans="1:10" ht="13.15" x14ac:dyDescent="0.35">
      <c r="A58" s="580"/>
      <c r="B58" s="621"/>
      <c r="C58" s="727"/>
      <c r="D58" s="727"/>
      <c r="E58" s="727"/>
      <c r="F58" s="775"/>
      <c r="G58" s="727"/>
      <c r="H58" s="727"/>
      <c r="I58" s="775"/>
      <c r="J58" s="728"/>
    </row>
    <row r="59" spans="1:10" ht="13.5" x14ac:dyDescent="0.4">
      <c r="A59" s="568">
        <v>3</v>
      </c>
      <c r="B59" s="714" t="s">
        <v>386</v>
      </c>
      <c r="C59" s="732" t="s">
        <v>25</v>
      </c>
      <c r="D59" s="732" t="s">
        <v>25</v>
      </c>
      <c r="E59" s="732" t="s">
        <v>25</v>
      </c>
      <c r="F59" s="732" t="s">
        <v>25</v>
      </c>
      <c r="G59" s="732" t="s">
        <v>25</v>
      </c>
      <c r="H59" s="732" t="s">
        <v>25</v>
      </c>
      <c r="I59" s="732" t="s">
        <v>25</v>
      </c>
      <c r="J59" s="733" t="s">
        <v>25</v>
      </c>
    </row>
    <row r="60" spans="1:10" ht="13.15" x14ac:dyDescent="0.35">
      <c r="A60" s="575" t="s">
        <v>103</v>
      </c>
      <c r="B60" s="868" t="s">
        <v>387</v>
      </c>
      <c r="C60" s="54">
        <v>0</v>
      </c>
      <c r="D60" s="54">
        <v>0</v>
      </c>
      <c r="E60" s="731">
        <f>SUM(C60:D60)</f>
        <v>0</v>
      </c>
      <c r="F60" s="867">
        <v>0</v>
      </c>
      <c r="G60" s="54">
        <v>0</v>
      </c>
      <c r="H60" s="54">
        <v>0</v>
      </c>
      <c r="I60" s="867">
        <v>0</v>
      </c>
      <c r="J60" s="731">
        <f>SUM(E60,G60:H60)</f>
        <v>0</v>
      </c>
    </row>
    <row r="61" spans="1:10" ht="13.5" x14ac:dyDescent="0.4">
      <c r="A61" s="568" t="s">
        <v>105</v>
      </c>
      <c r="B61" s="756" t="s">
        <v>459</v>
      </c>
      <c r="C61" s="732" t="s">
        <v>25</v>
      </c>
      <c r="D61" s="732" t="s">
        <v>25</v>
      </c>
      <c r="E61" s="732" t="s">
        <v>25</v>
      </c>
      <c r="F61" s="732" t="s">
        <v>25</v>
      </c>
      <c r="G61" s="732" t="s">
        <v>25</v>
      </c>
      <c r="H61" s="732" t="s">
        <v>25</v>
      </c>
      <c r="I61" s="732" t="s">
        <v>25</v>
      </c>
      <c r="J61" s="733" t="s">
        <v>25</v>
      </c>
    </row>
    <row r="62" spans="1:10" ht="13.15" x14ac:dyDescent="0.35">
      <c r="A62" s="587" t="s">
        <v>460</v>
      </c>
      <c r="B62" s="869" t="s">
        <v>461</v>
      </c>
      <c r="C62" s="859"/>
      <c r="D62" s="859"/>
      <c r="E62" s="859"/>
      <c r="F62" s="859"/>
      <c r="G62" s="55">
        <v>0</v>
      </c>
      <c r="H62" s="859"/>
      <c r="I62" s="859"/>
      <c r="J62" s="717">
        <f>G62</f>
        <v>0</v>
      </c>
    </row>
    <row r="63" spans="1:10" ht="26.25" x14ac:dyDescent="0.35">
      <c r="A63" s="462" t="s">
        <v>462</v>
      </c>
      <c r="B63" s="870" t="s">
        <v>463</v>
      </c>
      <c r="C63" s="871"/>
      <c r="D63" s="871"/>
      <c r="E63" s="871"/>
      <c r="F63" s="871"/>
      <c r="G63" s="226">
        <v>0</v>
      </c>
      <c r="H63" s="871"/>
      <c r="I63" s="871"/>
      <c r="J63" s="872">
        <f>G63</f>
        <v>0</v>
      </c>
    </row>
    <row r="64" spans="1:10" ht="13.15" x14ac:dyDescent="0.35">
      <c r="A64" s="605" t="s">
        <v>464</v>
      </c>
      <c r="B64" s="873" t="s">
        <v>465</v>
      </c>
      <c r="C64" s="57">
        <v>0</v>
      </c>
      <c r="D64" s="57">
        <v>0</v>
      </c>
      <c r="E64" s="721">
        <f>SUM(C64:D64)</f>
        <v>0</v>
      </c>
      <c r="F64" s="863"/>
      <c r="G64" s="57">
        <v>0</v>
      </c>
      <c r="H64" s="57">
        <v>0</v>
      </c>
      <c r="I64" s="863"/>
      <c r="J64" s="721">
        <f>SUM(E64,G64:H64)</f>
        <v>0</v>
      </c>
    </row>
    <row r="65" spans="1:10" ht="13.5" x14ac:dyDescent="0.4">
      <c r="A65" s="608" t="s">
        <v>466</v>
      </c>
      <c r="B65" s="874" t="s">
        <v>785</v>
      </c>
      <c r="C65" s="726">
        <f>C64</f>
        <v>0</v>
      </c>
      <c r="D65" s="726">
        <f>D64</f>
        <v>0</v>
      </c>
      <c r="E65" s="726">
        <f>E64</f>
        <v>0</v>
      </c>
      <c r="F65" s="866"/>
      <c r="G65" s="726">
        <f>SUM(G62:G64)</f>
        <v>0</v>
      </c>
      <c r="H65" s="726">
        <f>H64</f>
        <v>0</v>
      </c>
      <c r="I65" s="866"/>
      <c r="J65" s="726">
        <f>SUM(J62:J64)</f>
        <v>0</v>
      </c>
    </row>
    <row r="66" spans="1:10" ht="13.15" x14ac:dyDescent="0.35">
      <c r="A66" s="575" t="s">
        <v>107</v>
      </c>
      <c r="B66" s="868" t="s">
        <v>389</v>
      </c>
      <c r="C66" s="54">
        <v>0</v>
      </c>
      <c r="D66" s="54">
        <v>0</v>
      </c>
      <c r="E66" s="731">
        <f>SUM(C66:D66)</f>
        <v>0</v>
      </c>
      <c r="F66" s="875"/>
      <c r="G66" s="54">
        <v>0</v>
      </c>
      <c r="H66" s="54">
        <v>0</v>
      </c>
      <c r="I66" s="875"/>
      <c r="J66" s="731">
        <f>SUM(E66,G66:H66)</f>
        <v>0</v>
      </c>
    </row>
    <row r="67" spans="1:10" ht="13.5" x14ac:dyDescent="0.4">
      <c r="A67" s="608" t="s">
        <v>109</v>
      </c>
      <c r="B67" s="722" t="s">
        <v>390</v>
      </c>
      <c r="C67" s="726">
        <f>SUM(C60,C65,C66)</f>
        <v>0</v>
      </c>
      <c r="D67" s="726">
        <f>SUM(D60,D65,D66)</f>
        <v>0</v>
      </c>
      <c r="E67" s="726">
        <f>SUM(E60,E65,E66)</f>
        <v>0</v>
      </c>
      <c r="F67" s="866"/>
      <c r="G67" s="726">
        <f>SUM(G60,G65,G66)</f>
        <v>0</v>
      </c>
      <c r="H67" s="726">
        <f>SUM(H60,H65,H66)</f>
        <v>0</v>
      </c>
      <c r="I67" s="866"/>
      <c r="J67" s="726">
        <f>SUM(J60,J65,J66)</f>
        <v>0</v>
      </c>
    </row>
    <row r="68" spans="1:10" ht="13.15" x14ac:dyDescent="0.35">
      <c r="A68" s="580"/>
      <c r="B68" s="734"/>
      <c r="C68" s="727"/>
      <c r="D68" s="727"/>
      <c r="E68" s="727"/>
      <c r="F68" s="727"/>
      <c r="G68" s="727"/>
      <c r="H68" s="727"/>
      <c r="I68" s="727"/>
      <c r="J68" s="728"/>
    </row>
    <row r="69" spans="1:10" ht="13.5" x14ac:dyDescent="0.4">
      <c r="A69" s="568">
        <v>4</v>
      </c>
      <c r="B69" s="714" t="s">
        <v>467</v>
      </c>
      <c r="C69" s="732" t="s">
        <v>25</v>
      </c>
      <c r="D69" s="732" t="s">
        <v>25</v>
      </c>
      <c r="E69" s="732" t="s">
        <v>25</v>
      </c>
      <c r="F69" s="732" t="s">
        <v>25</v>
      </c>
      <c r="G69" s="732" t="s">
        <v>25</v>
      </c>
      <c r="H69" s="732" t="s">
        <v>25</v>
      </c>
      <c r="I69" s="732" t="s">
        <v>25</v>
      </c>
      <c r="J69" s="733" t="s">
        <v>25</v>
      </c>
    </row>
    <row r="70" spans="1:10" ht="13.15" x14ac:dyDescent="0.35">
      <c r="A70" s="587" t="s">
        <v>247</v>
      </c>
      <c r="B70" s="322" t="s">
        <v>468</v>
      </c>
      <c r="C70" s="859"/>
      <c r="D70" s="55">
        <v>0</v>
      </c>
      <c r="E70" s="717">
        <f>D70</f>
        <v>0</v>
      </c>
      <c r="F70" s="859"/>
      <c r="G70" s="55">
        <v>0</v>
      </c>
      <c r="H70" s="859"/>
      <c r="I70" s="55">
        <v>0</v>
      </c>
      <c r="J70" s="717">
        <f>SUM(E70,G70,I70)</f>
        <v>0</v>
      </c>
    </row>
    <row r="71" spans="1:10" ht="13.15" x14ac:dyDescent="0.35">
      <c r="A71" s="605" t="s">
        <v>256</v>
      </c>
      <c r="B71" s="317" t="s">
        <v>469</v>
      </c>
      <c r="C71" s="863"/>
      <c r="D71" s="57">
        <v>0</v>
      </c>
      <c r="E71" s="721">
        <f>D71</f>
        <v>0</v>
      </c>
      <c r="F71" s="863"/>
      <c r="G71" s="57">
        <v>0</v>
      </c>
      <c r="H71" s="57">
        <v>0</v>
      </c>
      <c r="I71" s="57">
        <v>0</v>
      </c>
      <c r="J71" s="721">
        <f>SUM(E71,G71:I71)</f>
        <v>0</v>
      </c>
    </row>
    <row r="72" spans="1:10" ht="13.5" x14ac:dyDescent="0.4">
      <c r="A72" s="608" t="s">
        <v>264</v>
      </c>
      <c r="B72" s="722" t="s">
        <v>470</v>
      </c>
      <c r="C72" s="867"/>
      <c r="D72" s="876">
        <f>SUM(D70:D71)</f>
        <v>0</v>
      </c>
      <c r="E72" s="876">
        <f>SUM(E70:E71)</f>
        <v>0</v>
      </c>
      <c r="F72" s="866"/>
      <c r="G72" s="876">
        <f>SUM(G70:G71)</f>
        <v>0</v>
      </c>
      <c r="H72" s="876">
        <f>H71</f>
        <v>0</v>
      </c>
      <c r="I72" s="876">
        <f>SUM(I70:I71)</f>
        <v>0</v>
      </c>
      <c r="J72" s="876">
        <f>SUM(J70:J71)</f>
        <v>0</v>
      </c>
    </row>
    <row r="73" spans="1:10" ht="13.15" x14ac:dyDescent="0.35">
      <c r="A73" s="580"/>
      <c r="B73" s="734"/>
      <c r="C73" s="727"/>
      <c r="D73" s="727"/>
      <c r="E73" s="727"/>
      <c r="F73" s="727"/>
      <c r="G73" s="727"/>
      <c r="H73" s="727"/>
      <c r="I73" s="727"/>
      <c r="J73" s="728"/>
    </row>
    <row r="74" spans="1:10" ht="13.5" x14ac:dyDescent="0.4">
      <c r="A74" s="450">
        <v>5</v>
      </c>
      <c r="B74" s="877" t="s">
        <v>257</v>
      </c>
      <c r="C74" s="683" t="s">
        <v>25</v>
      </c>
      <c r="D74" s="683" t="s">
        <v>25</v>
      </c>
      <c r="E74" s="683" t="s">
        <v>25</v>
      </c>
      <c r="F74" s="683" t="s">
        <v>25</v>
      </c>
      <c r="G74" s="683" t="s">
        <v>25</v>
      </c>
      <c r="H74" s="683" t="s">
        <v>25</v>
      </c>
      <c r="I74" s="683" t="s">
        <v>25</v>
      </c>
      <c r="J74" s="684" t="s">
        <v>25</v>
      </c>
    </row>
    <row r="75" spans="1:10" ht="13.15" x14ac:dyDescent="0.35">
      <c r="A75" s="587" t="s">
        <v>471</v>
      </c>
      <c r="B75" s="322" t="s">
        <v>259</v>
      </c>
      <c r="C75" s="878"/>
      <c r="D75" s="227">
        <v>0</v>
      </c>
      <c r="E75" s="879">
        <f>D75</f>
        <v>0</v>
      </c>
      <c r="F75" s="878"/>
      <c r="G75" s="227">
        <v>0</v>
      </c>
      <c r="H75" s="227">
        <v>0</v>
      </c>
      <c r="I75" s="227">
        <v>0</v>
      </c>
      <c r="J75" s="879">
        <f>SUM(E75,G75:I75)</f>
        <v>0</v>
      </c>
    </row>
    <row r="76" spans="1:10" ht="13.15" x14ac:dyDescent="0.35">
      <c r="A76" s="605" t="s">
        <v>472</v>
      </c>
      <c r="B76" s="317" t="s">
        <v>261</v>
      </c>
      <c r="C76" s="880"/>
      <c r="D76" s="228">
        <v>0</v>
      </c>
      <c r="E76" s="881">
        <f>D76</f>
        <v>0</v>
      </c>
      <c r="F76" s="880"/>
      <c r="G76" s="228">
        <v>0</v>
      </c>
      <c r="H76" s="228">
        <v>0</v>
      </c>
      <c r="I76" s="228">
        <v>0</v>
      </c>
      <c r="J76" s="881">
        <f>SUM(E76,G76:I76)</f>
        <v>0</v>
      </c>
    </row>
    <row r="77" spans="1:10" ht="27" x14ac:dyDescent="0.4">
      <c r="A77" s="473" t="s">
        <v>473</v>
      </c>
      <c r="B77" s="882" t="s">
        <v>474</v>
      </c>
      <c r="C77" s="883"/>
      <c r="D77" s="884">
        <f>SUM(D75:D76)</f>
        <v>0</v>
      </c>
      <c r="E77" s="885">
        <f>SUM(E75:E76)</f>
        <v>0</v>
      </c>
      <c r="F77" s="886"/>
      <c r="G77" s="885">
        <f>SUM(G75:G76)</f>
        <v>0</v>
      </c>
      <c r="H77" s="885">
        <f>SUM(H75:H76)</f>
        <v>0</v>
      </c>
      <c r="I77" s="884">
        <f>SUM(I75:I76)</f>
        <v>0</v>
      </c>
      <c r="J77" s="885">
        <f>SUM(J75:J76)</f>
        <v>0</v>
      </c>
    </row>
    <row r="78" spans="1:10" ht="13.15" x14ac:dyDescent="0.35">
      <c r="A78" s="580"/>
      <c r="B78" s="734"/>
      <c r="C78" s="887"/>
      <c r="D78" s="887"/>
      <c r="E78" s="887"/>
      <c r="F78" s="887"/>
      <c r="G78" s="887"/>
      <c r="H78" s="887"/>
      <c r="I78" s="887"/>
      <c r="J78" s="888"/>
    </row>
    <row r="79" spans="1:10" ht="13.5" x14ac:dyDescent="0.4">
      <c r="A79" s="568">
        <v>6</v>
      </c>
      <c r="B79" s="889" t="s">
        <v>31</v>
      </c>
      <c r="C79" s="890" t="s">
        <v>25</v>
      </c>
      <c r="D79" s="891" t="s">
        <v>25</v>
      </c>
      <c r="E79" s="891" t="s">
        <v>25</v>
      </c>
      <c r="F79" s="891" t="s">
        <v>25</v>
      </c>
      <c r="G79" s="891" t="s">
        <v>25</v>
      </c>
      <c r="H79" s="891" t="s">
        <v>25</v>
      </c>
      <c r="I79" s="891" t="s">
        <v>25</v>
      </c>
      <c r="J79" s="892" t="s">
        <v>25</v>
      </c>
    </row>
    <row r="80" spans="1:10" ht="27" x14ac:dyDescent="0.4">
      <c r="A80" s="450" t="s">
        <v>475</v>
      </c>
      <c r="B80" s="893" t="s">
        <v>476</v>
      </c>
      <c r="C80" s="894"/>
      <c r="D80" s="683"/>
      <c r="E80" s="683"/>
      <c r="F80" s="683"/>
      <c r="G80" s="683"/>
      <c r="H80" s="683"/>
      <c r="I80" s="683"/>
      <c r="J80" s="684"/>
    </row>
    <row r="81" spans="1:10" ht="13.15" x14ac:dyDescent="0.35">
      <c r="A81" s="321" t="s">
        <v>477</v>
      </c>
      <c r="B81" s="895" t="s">
        <v>281</v>
      </c>
      <c r="C81" s="896">
        <v>0</v>
      </c>
      <c r="D81" s="896">
        <v>0</v>
      </c>
      <c r="E81" s="897">
        <f t="shared" ref="E81:E89" si="2">SUM(C81:D81)</f>
        <v>0</v>
      </c>
      <c r="F81" s="898"/>
      <c r="G81" s="896">
        <v>0</v>
      </c>
      <c r="H81" s="896">
        <v>0</v>
      </c>
      <c r="I81" s="898"/>
      <c r="J81" s="897">
        <f>SUM(E81,G81:H81)</f>
        <v>0</v>
      </c>
    </row>
    <row r="82" spans="1:10" ht="13.15" x14ac:dyDescent="0.35">
      <c r="A82" s="325" t="s">
        <v>478</v>
      </c>
      <c r="B82" s="899" t="s">
        <v>282</v>
      </c>
      <c r="C82" s="56">
        <v>0</v>
      </c>
      <c r="D82" s="56">
        <v>0</v>
      </c>
      <c r="E82" s="719">
        <f t="shared" si="2"/>
        <v>0</v>
      </c>
      <c r="F82" s="861"/>
      <c r="G82" s="56">
        <v>0</v>
      </c>
      <c r="H82" s="56">
        <v>0</v>
      </c>
      <c r="I82" s="861"/>
      <c r="J82" s="719">
        <f t="shared" ref="J82:J89" si="3">SUM(E82,G82:H82)</f>
        <v>0</v>
      </c>
    </row>
    <row r="83" spans="1:10" ht="13.15" x14ac:dyDescent="0.35">
      <c r="A83" s="325" t="s">
        <v>479</v>
      </c>
      <c r="B83" s="899" t="s">
        <v>283</v>
      </c>
      <c r="C83" s="56">
        <v>0</v>
      </c>
      <c r="D83" s="56">
        <v>0</v>
      </c>
      <c r="E83" s="719">
        <f t="shared" si="2"/>
        <v>0</v>
      </c>
      <c r="F83" s="861"/>
      <c r="G83" s="56">
        <v>0</v>
      </c>
      <c r="H83" s="56">
        <v>0</v>
      </c>
      <c r="I83" s="861"/>
      <c r="J83" s="719">
        <f t="shared" si="3"/>
        <v>0</v>
      </c>
    </row>
    <row r="84" spans="1:10" ht="13.15" x14ac:dyDescent="0.35">
      <c r="A84" s="325" t="s">
        <v>480</v>
      </c>
      <c r="B84" s="899" t="s">
        <v>284</v>
      </c>
      <c r="C84" s="56">
        <v>0</v>
      </c>
      <c r="D84" s="56">
        <v>0</v>
      </c>
      <c r="E84" s="719">
        <f t="shared" si="2"/>
        <v>0</v>
      </c>
      <c r="F84" s="861"/>
      <c r="G84" s="56">
        <v>0</v>
      </c>
      <c r="H84" s="56">
        <v>0</v>
      </c>
      <c r="I84" s="861"/>
      <c r="J84" s="719">
        <f t="shared" si="3"/>
        <v>0</v>
      </c>
    </row>
    <row r="85" spans="1:10" ht="13.15" x14ac:dyDescent="0.35">
      <c r="A85" s="325" t="s">
        <v>481</v>
      </c>
      <c r="B85" s="899" t="s">
        <v>285</v>
      </c>
      <c r="C85" s="56">
        <v>0</v>
      </c>
      <c r="D85" s="56">
        <v>0</v>
      </c>
      <c r="E85" s="719">
        <f t="shared" si="2"/>
        <v>0</v>
      </c>
      <c r="F85" s="861"/>
      <c r="G85" s="56">
        <v>0</v>
      </c>
      <c r="H85" s="56">
        <v>0</v>
      </c>
      <c r="I85" s="861"/>
      <c r="J85" s="719">
        <f t="shared" si="3"/>
        <v>0</v>
      </c>
    </row>
    <row r="86" spans="1:10" ht="13.15" x14ac:dyDescent="0.35">
      <c r="A86" s="325" t="s">
        <v>482</v>
      </c>
      <c r="B86" s="899" t="s">
        <v>286</v>
      </c>
      <c r="C86" s="56">
        <v>0</v>
      </c>
      <c r="D86" s="56">
        <v>0</v>
      </c>
      <c r="E86" s="719">
        <f t="shared" si="2"/>
        <v>0</v>
      </c>
      <c r="F86" s="861"/>
      <c r="G86" s="56">
        <v>0</v>
      </c>
      <c r="H86" s="56">
        <v>0</v>
      </c>
      <c r="I86" s="861"/>
      <c r="J86" s="719">
        <f t="shared" si="3"/>
        <v>0</v>
      </c>
    </row>
    <row r="87" spans="1:10" ht="13.15" x14ac:dyDescent="0.35">
      <c r="A87" s="325" t="s">
        <v>483</v>
      </c>
      <c r="B87" s="899" t="s">
        <v>287</v>
      </c>
      <c r="C87" s="56">
        <v>0</v>
      </c>
      <c r="D87" s="56">
        <v>0</v>
      </c>
      <c r="E87" s="719">
        <f t="shared" si="2"/>
        <v>0</v>
      </c>
      <c r="F87" s="861"/>
      <c r="G87" s="56">
        <v>0</v>
      </c>
      <c r="H87" s="56">
        <v>0</v>
      </c>
      <c r="I87" s="861"/>
      <c r="J87" s="719">
        <f t="shared" si="3"/>
        <v>0</v>
      </c>
    </row>
    <row r="88" spans="1:10" ht="13.15" x14ac:dyDescent="0.35">
      <c r="A88" s="323" t="s">
        <v>484</v>
      </c>
      <c r="B88" s="900" t="s">
        <v>288</v>
      </c>
      <c r="C88" s="58">
        <v>0</v>
      </c>
      <c r="D88" s="58">
        <v>0</v>
      </c>
      <c r="E88" s="901">
        <f t="shared" si="2"/>
        <v>0</v>
      </c>
      <c r="F88" s="902"/>
      <c r="G88" s="58">
        <v>0</v>
      </c>
      <c r="H88" s="58">
        <v>0</v>
      </c>
      <c r="I88" s="902"/>
      <c r="J88" s="901">
        <f t="shared" si="3"/>
        <v>0</v>
      </c>
    </row>
    <row r="89" spans="1:10" ht="13.15" x14ac:dyDescent="0.35">
      <c r="A89" s="326" t="s">
        <v>485</v>
      </c>
      <c r="B89" s="903" t="s">
        <v>289</v>
      </c>
      <c r="C89" s="57">
        <v>0</v>
      </c>
      <c r="D89" s="57">
        <v>0</v>
      </c>
      <c r="E89" s="721">
        <f t="shared" si="2"/>
        <v>0</v>
      </c>
      <c r="F89" s="863"/>
      <c r="G89" s="57">
        <v>0</v>
      </c>
      <c r="H89" s="57">
        <v>0</v>
      </c>
      <c r="I89" s="863"/>
      <c r="J89" s="721">
        <f t="shared" si="3"/>
        <v>0</v>
      </c>
    </row>
    <row r="90" spans="1:10" ht="27" x14ac:dyDescent="0.4">
      <c r="A90" s="180" t="s">
        <v>486</v>
      </c>
      <c r="B90" s="904" t="s">
        <v>487</v>
      </c>
      <c r="C90" s="884">
        <f>SUM(C81:C89)</f>
        <v>0</v>
      </c>
      <c r="D90" s="884">
        <f>SUM(D81:D89)</f>
        <v>0</v>
      </c>
      <c r="E90" s="884">
        <f>SUM(E81:E89)</f>
        <v>0</v>
      </c>
      <c r="F90" s="886"/>
      <c r="G90" s="884">
        <f>SUM(G81:G89)</f>
        <v>0</v>
      </c>
      <c r="H90" s="884">
        <f>SUM(H81:H89)</f>
        <v>0</v>
      </c>
      <c r="I90" s="886"/>
      <c r="J90" s="884">
        <f>SUM(J81:J89)</f>
        <v>0</v>
      </c>
    </row>
    <row r="91" spans="1:10" ht="13.15" x14ac:dyDescent="0.35">
      <c r="A91" s="457" t="s">
        <v>488</v>
      </c>
      <c r="B91" s="905" t="s">
        <v>291</v>
      </c>
      <c r="C91" s="227">
        <v>0</v>
      </c>
      <c r="D91" s="227">
        <v>0</v>
      </c>
      <c r="E91" s="879">
        <f t="shared" ref="E91:E102" si="4">SUM(C91:D91)</f>
        <v>0</v>
      </c>
      <c r="F91" s="878"/>
      <c r="G91" s="227">
        <v>0</v>
      </c>
      <c r="H91" s="227">
        <v>0</v>
      </c>
      <c r="I91" s="878"/>
      <c r="J91" s="879">
        <f t="shared" ref="J91:J102" si="5">SUM(E91,G91:H91)</f>
        <v>0</v>
      </c>
    </row>
    <row r="92" spans="1:10" ht="13.15" x14ac:dyDescent="0.35">
      <c r="A92" s="462" t="s">
        <v>489</v>
      </c>
      <c r="B92" s="906" t="s">
        <v>292</v>
      </c>
      <c r="C92" s="226">
        <v>0</v>
      </c>
      <c r="D92" s="226">
        <v>0</v>
      </c>
      <c r="E92" s="872">
        <f t="shared" si="4"/>
        <v>0</v>
      </c>
      <c r="F92" s="871"/>
      <c r="G92" s="226">
        <v>0</v>
      </c>
      <c r="H92" s="226">
        <v>0</v>
      </c>
      <c r="I92" s="871"/>
      <c r="J92" s="872">
        <f t="shared" si="5"/>
        <v>0</v>
      </c>
    </row>
    <row r="93" spans="1:10" ht="26.25" x14ac:dyDescent="0.35">
      <c r="A93" s="462" t="s">
        <v>490</v>
      </c>
      <c r="B93" s="906" t="s">
        <v>293</v>
      </c>
      <c r="C93" s="226">
        <v>0</v>
      </c>
      <c r="D93" s="226">
        <v>0</v>
      </c>
      <c r="E93" s="872">
        <f t="shared" si="4"/>
        <v>0</v>
      </c>
      <c r="F93" s="871"/>
      <c r="G93" s="226">
        <v>0</v>
      </c>
      <c r="H93" s="226">
        <v>0</v>
      </c>
      <c r="I93" s="871"/>
      <c r="J93" s="872">
        <f t="shared" si="5"/>
        <v>0</v>
      </c>
    </row>
    <row r="94" spans="1:10" ht="13.15" x14ac:dyDescent="0.35">
      <c r="A94" s="589" t="s">
        <v>491</v>
      </c>
      <c r="B94" s="906" t="s">
        <v>295</v>
      </c>
      <c r="C94" s="56">
        <v>0</v>
      </c>
      <c r="D94" s="56">
        <v>0</v>
      </c>
      <c r="E94" s="719">
        <f t="shared" si="4"/>
        <v>0</v>
      </c>
      <c r="F94" s="861"/>
      <c r="G94" s="56">
        <v>0</v>
      </c>
      <c r="H94" s="56">
        <v>0</v>
      </c>
      <c r="I94" s="861"/>
      <c r="J94" s="719">
        <f t="shared" si="5"/>
        <v>0</v>
      </c>
    </row>
    <row r="95" spans="1:10" ht="13.15" x14ac:dyDescent="0.35">
      <c r="A95" s="589" t="s">
        <v>492</v>
      </c>
      <c r="B95" s="906" t="s">
        <v>296</v>
      </c>
      <c r="C95" s="56">
        <v>0</v>
      </c>
      <c r="D95" s="56">
        <v>0</v>
      </c>
      <c r="E95" s="719">
        <f t="shared" si="4"/>
        <v>0</v>
      </c>
      <c r="F95" s="861"/>
      <c r="G95" s="56">
        <v>0</v>
      </c>
      <c r="H95" s="56">
        <v>0</v>
      </c>
      <c r="I95" s="861"/>
      <c r="J95" s="719">
        <f t="shared" si="5"/>
        <v>0</v>
      </c>
    </row>
    <row r="96" spans="1:10" ht="13.15" x14ac:dyDescent="0.35">
      <c r="A96" s="589" t="s">
        <v>493</v>
      </c>
      <c r="B96" s="906" t="s">
        <v>297</v>
      </c>
      <c r="C96" s="56">
        <v>0</v>
      </c>
      <c r="D96" s="56">
        <v>0</v>
      </c>
      <c r="E96" s="719">
        <f t="shared" si="4"/>
        <v>0</v>
      </c>
      <c r="F96" s="861"/>
      <c r="G96" s="56">
        <v>0</v>
      </c>
      <c r="H96" s="56">
        <v>0</v>
      </c>
      <c r="I96" s="861"/>
      <c r="J96" s="719">
        <f t="shared" si="5"/>
        <v>0</v>
      </c>
    </row>
    <row r="97" spans="1:10" ht="13.15" x14ac:dyDescent="0.35">
      <c r="A97" s="589" t="s">
        <v>494</v>
      </c>
      <c r="B97" s="906" t="s">
        <v>298</v>
      </c>
      <c r="C97" s="56">
        <v>0</v>
      </c>
      <c r="D97" s="56">
        <v>0</v>
      </c>
      <c r="E97" s="719">
        <f t="shared" si="4"/>
        <v>0</v>
      </c>
      <c r="F97" s="861"/>
      <c r="G97" s="56">
        <v>0</v>
      </c>
      <c r="H97" s="56">
        <v>0</v>
      </c>
      <c r="I97" s="861"/>
      <c r="J97" s="719">
        <f t="shared" si="5"/>
        <v>0</v>
      </c>
    </row>
    <row r="98" spans="1:10" ht="13.15" x14ac:dyDescent="0.35">
      <c r="A98" s="589" t="s">
        <v>495</v>
      </c>
      <c r="B98" s="906" t="s">
        <v>299</v>
      </c>
      <c r="C98" s="56">
        <v>0</v>
      </c>
      <c r="D98" s="56">
        <v>0</v>
      </c>
      <c r="E98" s="719">
        <f t="shared" si="4"/>
        <v>0</v>
      </c>
      <c r="F98" s="861"/>
      <c r="G98" s="56">
        <v>0</v>
      </c>
      <c r="H98" s="56">
        <v>0</v>
      </c>
      <c r="I98" s="861"/>
      <c r="J98" s="719">
        <f t="shared" si="5"/>
        <v>0</v>
      </c>
    </row>
    <row r="99" spans="1:10" ht="13.15" x14ac:dyDescent="0.35">
      <c r="A99" s="589" t="s">
        <v>496</v>
      </c>
      <c r="B99" s="906" t="s">
        <v>300</v>
      </c>
      <c r="C99" s="56">
        <v>0</v>
      </c>
      <c r="D99" s="56">
        <v>0</v>
      </c>
      <c r="E99" s="719">
        <f t="shared" si="4"/>
        <v>0</v>
      </c>
      <c r="F99" s="861"/>
      <c r="G99" s="56">
        <v>0</v>
      </c>
      <c r="H99" s="56">
        <v>0</v>
      </c>
      <c r="I99" s="861"/>
      <c r="J99" s="719">
        <f t="shared" si="5"/>
        <v>0</v>
      </c>
    </row>
    <row r="100" spans="1:10" ht="13.15" x14ac:dyDescent="0.35">
      <c r="A100" s="589" t="s">
        <v>497</v>
      </c>
      <c r="B100" s="906" t="s">
        <v>301</v>
      </c>
      <c r="C100" s="56">
        <v>0</v>
      </c>
      <c r="D100" s="56">
        <v>0</v>
      </c>
      <c r="E100" s="719">
        <f t="shared" si="4"/>
        <v>0</v>
      </c>
      <c r="F100" s="861"/>
      <c r="G100" s="56">
        <v>0</v>
      </c>
      <c r="H100" s="56">
        <v>0</v>
      </c>
      <c r="I100" s="861"/>
      <c r="J100" s="719">
        <f t="shared" si="5"/>
        <v>0</v>
      </c>
    </row>
    <row r="101" spans="1:10" ht="13.15" x14ac:dyDescent="0.35">
      <c r="A101" s="589" t="s">
        <v>498</v>
      </c>
      <c r="B101" s="906" t="s">
        <v>302</v>
      </c>
      <c r="C101" s="56">
        <v>0</v>
      </c>
      <c r="D101" s="56">
        <v>0</v>
      </c>
      <c r="E101" s="719">
        <f t="shared" si="4"/>
        <v>0</v>
      </c>
      <c r="F101" s="861"/>
      <c r="G101" s="56">
        <v>0</v>
      </c>
      <c r="H101" s="56">
        <v>0</v>
      </c>
      <c r="I101" s="861"/>
      <c r="J101" s="719">
        <f t="shared" si="5"/>
        <v>0</v>
      </c>
    </row>
    <row r="102" spans="1:10" ht="13.15" x14ac:dyDescent="0.35">
      <c r="A102" s="605" t="s">
        <v>499</v>
      </c>
      <c r="B102" s="907" t="s">
        <v>303</v>
      </c>
      <c r="C102" s="57">
        <v>0</v>
      </c>
      <c r="D102" s="57">
        <v>0</v>
      </c>
      <c r="E102" s="721">
        <f t="shared" si="4"/>
        <v>0</v>
      </c>
      <c r="F102" s="863"/>
      <c r="G102" s="57">
        <v>0</v>
      </c>
      <c r="H102" s="57">
        <v>0</v>
      </c>
      <c r="I102" s="863"/>
      <c r="J102" s="721">
        <f t="shared" si="5"/>
        <v>0</v>
      </c>
    </row>
    <row r="103" spans="1:10" ht="13.5" x14ac:dyDescent="0.4">
      <c r="A103" s="608" t="s">
        <v>500</v>
      </c>
      <c r="B103" s="722" t="s">
        <v>391</v>
      </c>
      <c r="C103" s="876">
        <f>SUM(C90:C102)</f>
        <v>0</v>
      </c>
      <c r="D103" s="876">
        <f>SUM(D90:D102)</f>
        <v>0</v>
      </c>
      <c r="E103" s="876">
        <f>SUM(E90:E102)</f>
        <v>0</v>
      </c>
      <c r="F103" s="866"/>
      <c r="G103" s="876">
        <f>SUM(G90:G102)</f>
        <v>0</v>
      </c>
      <c r="H103" s="876">
        <f>SUM(H90:H102)</f>
        <v>0</v>
      </c>
      <c r="I103" s="866"/>
      <c r="J103" s="876">
        <f>SUM(J90:J102)</f>
        <v>0</v>
      </c>
    </row>
    <row r="104" spans="1:10" ht="13.5" x14ac:dyDescent="0.4">
      <c r="A104" s="575" t="s">
        <v>500</v>
      </c>
      <c r="B104" s="864" t="s">
        <v>391</v>
      </c>
      <c r="C104" s="908">
        <v>0</v>
      </c>
      <c r="D104" s="908">
        <v>0</v>
      </c>
      <c r="E104" s="876">
        <f>SUM(C104:D104)</f>
        <v>0</v>
      </c>
      <c r="F104" s="866"/>
      <c r="G104" s="908">
        <v>0</v>
      </c>
      <c r="H104" s="908">
        <v>0</v>
      </c>
      <c r="I104" s="866"/>
      <c r="J104" s="876">
        <f>SUM(E104,G104:H104)</f>
        <v>0</v>
      </c>
    </row>
    <row r="105" spans="1:10" ht="13.15" x14ac:dyDescent="0.35">
      <c r="A105" s="580"/>
      <c r="B105" s="621"/>
      <c r="C105" s="727"/>
      <c r="D105" s="727"/>
      <c r="E105" s="727"/>
      <c r="F105" s="727"/>
      <c r="G105" s="727"/>
      <c r="H105" s="727"/>
      <c r="I105" s="727"/>
      <c r="J105" s="728"/>
    </row>
    <row r="106" spans="1:10" ht="13.5" x14ac:dyDescent="0.4">
      <c r="A106" s="568">
        <v>7</v>
      </c>
      <c r="B106" s="714" t="s">
        <v>469</v>
      </c>
      <c r="C106" s="732" t="s">
        <v>25</v>
      </c>
      <c r="D106" s="732" t="s">
        <v>25</v>
      </c>
      <c r="E106" s="732" t="s">
        <v>25</v>
      </c>
      <c r="F106" s="732" t="s">
        <v>25</v>
      </c>
      <c r="G106" s="732" t="s">
        <v>25</v>
      </c>
      <c r="H106" s="732" t="s">
        <v>25</v>
      </c>
      <c r="I106" s="732" t="s">
        <v>25</v>
      </c>
      <c r="J106" s="733" t="s">
        <v>25</v>
      </c>
    </row>
    <row r="107" spans="1:10" ht="13.15" x14ac:dyDescent="0.35">
      <c r="A107" s="587" t="s">
        <v>122</v>
      </c>
      <c r="B107" s="322" t="s">
        <v>501</v>
      </c>
      <c r="C107" s="55">
        <v>0</v>
      </c>
      <c r="D107" s="55">
        <v>0</v>
      </c>
      <c r="E107" s="717">
        <f>SUM(C107:D107)</f>
        <v>0</v>
      </c>
      <c r="F107" s="859"/>
      <c r="G107" s="55">
        <v>0</v>
      </c>
      <c r="H107" s="859"/>
      <c r="I107" s="55">
        <v>0</v>
      </c>
      <c r="J107" s="717">
        <f>SUM(E107,G107,I107)</f>
        <v>0</v>
      </c>
    </row>
    <row r="108" spans="1:10" ht="13.15" x14ac:dyDescent="0.35">
      <c r="A108" s="605" t="s">
        <v>123</v>
      </c>
      <c r="B108" s="317" t="s">
        <v>502</v>
      </c>
      <c r="C108" s="57">
        <v>0</v>
      </c>
      <c r="D108" s="57">
        <v>0</v>
      </c>
      <c r="E108" s="721">
        <f>SUM(C108:D108)</f>
        <v>0</v>
      </c>
      <c r="F108" s="57">
        <v>0</v>
      </c>
      <c r="G108" s="57">
        <v>0</v>
      </c>
      <c r="H108" s="57">
        <v>0</v>
      </c>
      <c r="I108" s="57">
        <v>0</v>
      </c>
      <c r="J108" s="721">
        <f>SUM(E108:I108)</f>
        <v>0</v>
      </c>
    </row>
    <row r="109" spans="1:10" ht="13.5" x14ac:dyDescent="0.4">
      <c r="A109" s="608" t="s">
        <v>124</v>
      </c>
      <c r="B109" s="722" t="s">
        <v>503</v>
      </c>
      <c r="C109" s="726">
        <f>SUM(C107:C108)</f>
        <v>0</v>
      </c>
      <c r="D109" s="726">
        <f>SUM(D107:D108)</f>
        <v>0</v>
      </c>
      <c r="E109" s="726">
        <f>SUM(E107:E108)</f>
        <v>0</v>
      </c>
      <c r="F109" s="726">
        <f>F108</f>
        <v>0</v>
      </c>
      <c r="G109" s="726">
        <f>SUM(G107:G108)</f>
        <v>0</v>
      </c>
      <c r="H109" s="726">
        <f>H108</f>
        <v>0</v>
      </c>
      <c r="I109" s="726">
        <f>SUM(I107:I108)</f>
        <v>0</v>
      </c>
      <c r="J109" s="726">
        <f>SUM(J107:J108)</f>
        <v>0</v>
      </c>
    </row>
    <row r="110" spans="1:10" ht="13.15" x14ac:dyDescent="0.35">
      <c r="A110" s="580"/>
      <c r="B110" s="734"/>
      <c r="C110" s="727"/>
      <c r="D110" s="727"/>
      <c r="E110" s="727"/>
      <c r="F110" s="727"/>
      <c r="G110" s="727"/>
      <c r="H110" s="727"/>
      <c r="I110" s="727"/>
      <c r="J110" s="728"/>
    </row>
    <row r="111" spans="1:10" ht="13.5" x14ac:dyDescent="0.4">
      <c r="A111" s="608">
        <v>8</v>
      </c>
      <c r="B111" s="722" t="s">
        <v>52</v>
      </c>
      <c r="C111" s="726">
        <f>SUM(C54,C55,C57,C67,C72,C77,C103,C104,C109)</f>
        <v>0</v>
      </c>
      <c r="D111" s="726">
        <f>SUM(D54,D55,D57,D67,D72,D77,D103,D104,D109)</f>
        <v>0</v>
      </c>
      <c r="E111" s="726">
        <f>SUM(E54,E55,E57,E67,E72,E77,E103,E104,E109)</f>
        <v>0</v>
      </c>
      <c r="F111" s="726">
        <f>F109</f>
        <v>0</v>
      </c>
      <c r="G111" s="726">
        <f>SUM(G54,G55,G57,G67,G72,G77,G103,G104,G109)</f>
        <v>0</v>
      </c>
      <c r="H111" s="726">
        <f>SUM(H54,H55,H57,H67,H72,H77,H103,H104,H109)</f>
        <v>0</v>
      </c>
      <c r="I111" s="726">
        <f>I72+I77+I109</f>
        <v>0</v>
      </c>
      <c r="J111" s="726">
        <f>SUM(J54,J55,J57,J67,J72,J77,J103,J104,J109)</f>
        <v>0</v>
      </c>
    </row>
  </sheetData>
  <mergeCells count="2">
    <mergeCell ref="C5:J5"/>
    <mergeCell ref="A5:B6"/>
  </mergeCells>
  <conditionalFormatting sqref="C9:E55 G9:H55 J9:J55 C64:E67 G62:G67 H64:H67 J62:J67 D70:E77 G70:G77 I70:J77 H71:H77 C81:E103 G81:H103 J81:J103 I107:J111 H108:H111 G107:G111 F108:F111 J57:J60 G57:H60 C57:E60 G105:H105 C105:E111">
    <cfRule type="cellIs" dxfId="87" priority="8" operator="equal">
      <formula>0</formula>
    </cfRule>
  </conditionalFormatting>
  <conditionalFormatting sqref="A54">
    <cfRule type="expression" dxfId="86" priority="6">
      <formula>IF($R$10&lt;&gt;"Yes",1,0)</formula>
    </cfRule>
  </conditionalFormatting>
  <conditionalFormatting sqref="E54 J54">
    <cfRule type="expression" dxfId="85" priority="5">
      <formula>IF($R$10&lt;&gt;"Yes",1,0)</formula>
    </cfRule>
  </conditionalFormatting>
  <conditionalFormatting sqref="B54">
    <cfRule type="expression" dxfId="84" priority="4">
      <formula>IF($R$10&lt;&gt;"Yes",1,0)</formula>
    </cfRule>
  </conditionalFormatting>
  <conditionalFormatting sqref="E55 J55">
    <cfRule type="expression" dxfId="83" priority="2">
      <formula>IF($R$10&lt;&gt;"Yes",1,0)</formula>
    </cfRule>
  </conditionalFormatting>
  <conditionalFormatting sqref="C54:D54 G54:H54">
    <cfRule type="cellIs" dxfId="82" priority="3" operator="notEqual">
      <formula>0</formula>
    </cfRule>
    <cfRule type="cellIs" dxfId="81" priority="7" operator="equal">
      <formula>0</formula>
    </cfRule>
  </conditionalFormatting>
  <conditionalFormatting sqref="C104:E104 G104:H104 J104">
    <cfRule type="cellIs" dxfId="80" priority="1" operator="equal">
      <formula>0</formula>
    </cfRule>
  </conditionalFormatting>
  <dataValidations disablePrompts="1" count="1">
    <dataValidation type="whole" operator="greaterThan" allowBlank="1" showInputMessage="1" showErrorMessage="1" errorTitle="Whole numbers only allowed" error="All monies should be independently rounded to the nearest £1,000." sqref="G65:H65 C65:D65" xr:uid="{8E421DF9-C8FE-4A66-A9BF-26CF43F9819B}">
      <formula1>-99999999</formula1>
    </dataValidation>
  </dataValidations>
  <pageMargins left="0.70866141732283472" right="0.70866141732283472" top="0.74803149606299213" bottom="0.74803149606299213" header="0.31496062992125984" footer="0.31496062992125984"/>
  <pageSetup paperSize="9" scale="52" fitToHeight="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BA3D6D-F181-4E7D-8674-5C255F85D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796CAB-CBF3-4A06-B35B-B30696AC7C70}">
  <ds:schemaRefs>
    <ds:schemaRef ds:uri="Microsoft.SharePoint.Taxonomy.ContentTypeSync"/>
  </ds:schemaRefs>
</ds:datastoreItem>
</file>

<file path=customXml/itemProps3.xml><?xml version="1.0" encoding="utf-8"?>
<ds:datastoreItem xmlns:ds="http://schemas.openxmlformats.org/officeDocument/2006/customXml" ds:itemID="{FA19F729-151F-4416-9CC6-E9721CEA0A60}">
  <ds:schemaRefs>
    <ds:schemaRef ds:uri="http://schemas.microsoft.com/office/infopath/2007/PartnerControls"/>
    <ds:schemaRef ds:uri="http://schemas.microsoft.com/office/2006/documentManagement/types"/>
    <ds:schemaRef ds:uri="http://purl.org/dc/dcmitype/"/>
    <ds:schemaRef ds:uri="http://purl.org/dc/elements/1.1/"/>
    <ds:schemaRef ds:uri="http://schemas.microsoft.com/office/2006/metadata/properties"/>
    <ds:schemaRef ds:uri="c1b673f9-8eb2-43bf-a32c-245238a17e46"/>
    <ds:schemaRef ds:uri="http://www.w3.org/XML/1998/namespace"/>
    <ds:schemaRef ds:uri="8e080acc-9217-4012-92a7-47da8769e3b1"/>
    <ds:schemaRef ds:uri="http://schemas.openxmlformats.org/package/2006/metadata/core-properties"/>
    <ds:schemaRef ds:uri="http://purl.org/dc/terms/"/>
    <ds:schemaRef ds:uri="3e405583-359d-43b4-b273-0eaaf844b1bc"/>
  </ds:schemaRefs>
</ds:datastoreItem>
</file>

<file path=customXml/itemProps4.xml><?xml version="1.0" encoding="utf-8"?>
<ds:datastoreItem xmlns:ds="http://schemas.openxmlformats.org/officeDocument/2006/customXml" ds:itemID="{E82C77B0-379E-48A9-B923-259C05B47D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Information</vt:lpstr>
      <vt:lpstr>1 Inc and Exp</vt:lpstr>
      <vt:lpstr>2 Financial position</vt:lpstr>
      <vt:lpstr>3 Cash flow</vt:lpstr>
      <vt:lpstr>4 Income</vt:lpstr>
      <vt:lpstr>5 Research</vt:lpstr>
      <vt:lpstr>6 Fees</vt:lpstr>
      <vt:lpstr>7 FTEs</vt:lpstr>
      <vt:lpstr>8 Cost centre</vt:lpstr>
      <vt:lpstr>9 Staff</vt:lpstr>
      <vt:lpstr>10 Severance</vt:lpstr>
      <vt:lpstr>11 Remuneration</vt:lpstr>
      <vt:lpstr>12 Capital</vt:lpstr>
      <vt:lpstr>13 Commitments</vt:lpstr>
      <vt:lpstr>14 Access &amp; Participation</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Davies [7419]</dc:creator>
  <cp:keywords/>
  <dc:description/>
  <cp:lastModifiedBy>Sara Carroll</cp:lastModifiedBy>
  <cp:revision/>
  <dcterms:created xsi:type="dcterms:W3CDTF">2019-05-01T16:29:17Z</dcterms:created>
  <dcterms:modified xsi:type="dcterms:W3CDTF">2022-02-17T10:14:56Z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ies>
</file>