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Publications 2025/Funding for 2025-26 - decisions and allocations/"/>
    </mc:Choice>
  </mc:AlternateContent>
  <xr:revisionPtr revIDLastSave="0" documentId="8_{6ADB2666-DF33-4271-AE37-53EAC05CDAC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able A1" sheetId="1" r:id="rId1"/>
  </sheets>
  <definedNames>
    <definedName name="_xlnm._FilterDatabase" localSheetId="0" hidden="1">'Table A1'!$D$5:$D$342</definedName>
    <definedName name="_xlnm.Print_Area" localSheetId="0">'Table A1'!$B$1:$Y$344</definedName>
    <definedName name="_xlnm.Print_Titles" localSheetId="0">'Table A1'!$5:$5</definedName>
    <definedName name="t1_rowtags">'Table A1'!#REF!</definedName>
    <definedName name="t1datacols1">'Table A1'!#REF!</definedName>
    <definedName name="t1datacols2">'Table A1'!#REF!</definedName>
    <definedName name="t1datacols3">'Table A1'!#REF!</definedName>
    <definedName name="t1Rowvars">'Table A1'!#REF!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3" i="1" l="1"/>
  <c r="P343" i="1" l="1"/>
  <c r="T343" i="1"/>
  <c r="Q343" i="1"/>
  <c r="V343" i="1" l="1"/>
  <c r="U343" i="1" l="1"/>
  <c r="W343" i="1" s="1"/>
  <c r="K343" i="1"/>
  <c r="J343" i="1"/>
  <c r="I343" i="1"/>
  <c r="H343" i="1"/>
  <c r="R343" i="1"/>
  <c r="G343" i="1"/>
  <c r="F343" i="1"/>
  <c r="O343" i="1"/>
  <c r="N343" i="1"/>
  <c r="M343" i="1"/>
  <c r="L343" i="1"/>
  <c r="E343" i="1"/>
  <c r="X343" i="1" l="1"/>
</calcChain>
</file>

<file path=xl/sharedStrings.xml><?xml version="1.0" encoding="utf-8"?>
<sst xmlns="http://schemas.openxmlformats.org/spreadsheetml/2006/main" count="1181" uniqueCount="843">
  <si>
    <t>Figures in £s</t>
  </si>
  <si>
    <t>Premium to support successful student outcomes: 
Full-time (Main allocation)</t>
  </si>
  <si>
    <t>Premium to support successful student outcomes: 
Full-time (Supplement)</t>
  </si>
  <si>
    <t>Disabled students' premium</t>
  </si>
  <si>
    <t>Very 
high-cost STEM subjects</t>
  </si>
  <si>
    <t>Clinical consultants' pay</t>
  </si>
  <si>
    <t>Senior academic GPs' pay</t>
  </si>
  <si>
    <t>NHS pensions scheme compensation</t>
  </si>
  <si>
    <t>Region</t>
  </si>
  <si>
    <t>Provider</t>
  </si>
  <si>
    <t>High-cost subject funding</t>
  </si>
  <si>
    <t>Total</t>
  </si>
  <si>
    <t>Trading names</t>
  </si>
  <si>
    <t xml:space="preserve">Funding for high-cost courses </t>
  </si>
  <si>
    <t xml:space="preserve">Funding for student access and success </t>
  </si>
  <si>
    <t xml:space="preserve">Funding for specialist providers </t>
  </si>
  <si>
    <t>Total funding</t>
  </si>
  <si>
    <t>Premium to support successful student outcomes:
Part-time</t>
  </si>
  <si>
    <t>Premium for student transitions and mental health</t>
  </si>
  <si>
    <t>UKPRN</t>
  </si>
  <si>
    <t>Nursing, midwifery and allied health supplement</t>
  </si>
  <si>
    <t>Transitional funding</t>
  </si>
  <si>
    <t>World-leading specialist providers</t>
  </si>
  <si>
    <t>Table A1: Recurrent grants for academic year 2025-26</t>
  </si>
  <si>
    <t>July 2025 grant announcement</t>
  </si>
  <si>
    <t>2024-25 Total comparison recurrent  grant</t>
  </si>
  <si>
    <t>Difference to 2024-25 grant</t>
  </si>
  <si>
    <t>Percentage difference to 2024-25 grant</t>
  </si>
  <si>
    <t>10000055</t>
  </si>
  <si>
    <t>Abingdon and Witney College</t>
  </si>
  <si>
    <t>South East</t>
  </si>
  <si>
    <t>10000163</t>
  </si>
  <si>
    <t>Health Sciences University</t>
  </si>
  <si>
    <t>HSU
HSU London
HSU Bournemouth
HSU Health</t>
  </si>
  <si>
    <t>South West</t>
  </si>
  <si>
    <t>10000291</t>
  </si>
  <si>
    <t>Anglia Ruskin University</t>
  </si>
  <si>
    <t>East of England</t>
  </si>
  <si>
    <t>10000385</t>
  </si>
  <si>
    <t>Arts University Bournemouth</t>
  </si>
  <si>
    <t>The Arts University Bournemouth</t>
  </si>
  <si>
    <t>10000415</t>
  </si>
  <si>
    <t>Askham Bryan College</t>
  </si>
  <si>
    <t>University Centre Askham Bryan</t>
  </si>
  <si>
    <t>Yorkshire and the Humber</t>
  </si>
  <si>
    <t>10000533</t>
  </si>
  <si>
    <t>Barnet &amp; Southgate College</t>
  </si>
  <si>
    <t>London</t>
  </si>
  <si>
    <t>10000536</t>
  </si>
  <si>
    <t>Barnsley College</t>
  </si>
  <si>
    <t>10000560</t>
  </si>
  <si>
    <t>Basingstoke College of Technology</t>
  </si>
  <si>
    <t>10000571</t>
  </si>
  <si>
    <t>Bath Spa University</t>
  </si>
  <si>
    <t>10000610</t>
  </si>
  <si>
    <t>Bedford College</t>
  </si>
  <si>
    <t>Bedford College and University Centre
Central Bedfordshire College and University Centre
Shuttleworth College and University Centre
Tresham College and University Centre
The Bedford College Group</t>
  </si>
  <si>
    <t>10000712</t>
  </si>
  <si>
    <t>University College Birmingham</t>
  </si>
  <si>
    <t>West Midlands</t>
  </si>
  <si>
    <t>10000720</t>
  </si>
  <si>
    <t>Bishop Auckland College</t>
  </si>
  <si>
    <t>North East</t>
  </si>
  <si>
    <t>10000721</t>
  </si>
  <si>
    <t>Bishop Burton College</t>
  </si>
  <si>
    <t>10000747</t>
  </si>
  <si>
    <t>Blackburn College</t>
  </si>
  <si>
    <t>North West</t>
  </si>
  <si>
    <t>10000754</t>
  </si>
  <si>
    <t>Blackpool and the Fylde College</t>
  </si>
  <si>
    <t>10000812</t>
  </si>
  <si>
    <t>Boston College</t>
  </si>
  <si>
    <t>East Midlands</t>
  </si>
  <si>
    <t>10000820</t>
  </si>
  <si>
    <t>Bournemouth and Poole College, the</t>
  </si>
  <si>
    <t>The Bournemouth and Poole College</t>
  </si>
  <si>
    <t>10000824</t>
  </si>
  <si>
    <t>Bournemouth University Higher Education Corporation</t>
  </si>
  <si>
    <t>Bournemouth University</t>
  </si>
  <si>
    <t>10000840</t>
  </si>
  <si>
    <t>Bradford College</t>
  </si>
  <si>
    <t>10000878</t>
  </si>
  <si>
    <t>Bridgwater and Taunton College</t>
  </si>
  <si>
    <t>University Centre Somerset</t>
  </si>
  <si>
    <t>10000886</t>
  </si>
  <si>
    <t>University of Brighton</t>
  </si>
  <si>
    <t>10000944</t>
  </si>
  <si>
    <t>Brockenhurst College</t>
  </si>
  <si>
    <t>10000948</t>
  </si>
  <si>
    <t>Bromley College of Further and Higher Education</t>
  </si>
  <si>
    <t>London South East Colleges</t>
  </si>
  <si>
    <t>10000950</t>
  </si>
  <si>
    <t>Brooklands College</t>
  </si>
  <si>
    <t>10000952</t>
  </si>
  <si>
    <t>The SMB Group</t>
  </si>
  <si>
    <t>10000961</t>
  </si>
  <si>
    <t>Brunel University London</t>
  </si>
  <si>
    <t>10000975</t>
  </si>
  <si>
    <t>Buckinghamshire New University</t>
  </si>
  <si>
    <t>10001000</t>
  </si>
  <si>
    <t>Burnley College</t>
  </si>
  <si>
    <t>10001004</t>
  </si>
  <si>
    <t>Burton and South Derbyshire College</t>
  </si>
  <si>
    <t>10001005</t>
  </si>
  <si>
    <t>Bury College</t>
  </si>
  <si>
    <t>10001093</t>
  </si>
  <si>
    <t>Calderdale College</t>
  </si>
  <si>
    <t>University Centre Calderdale College</t>
  </si>
  <si>
    <t>10001116</t>
  </si>
  <si>
    <t>Cambridge Regional College</t>
  </si>
  <si>
    <t>10001143</t>
  </si>
  <si>
    <t>Canterbury Christ Church University</t>
  </si>
  <si>
    <t>10001264</t>
  </si>
  <si>
    <t>Central School of Ballet Charitable Trust Ltd</t>
  </si>
  <si>
    <t>Central School of Ballet</t>
  </si>
  <si>
    <t>10001282</t>
  </si>
  <si>
    <t>University of Northumbria at Newcastle</t>
  </si>
  <si>
    <t>Northumbria University</t>
  </si>
  <si>
    <t>10001378</t>
  </si>
  <si>
    <t>Chesterfield College</t>
  </si>
  <si>
    <t>Learning Unlimited, Part of the Chesterfield College Group</t>
  </si>
  <si>
    <t>10001386</t>
  </si>
  <si>
    <t>The Chicken Shed Theatre Trust</t>
  </si>
  <si>
    <t>Chicken Shed Theatre Company</t>
  </si>
  <si>
    <t>10001444</t>
  </si>
  <si>
    <t>National Centre for Circus Arts</t>
  </si>
  <si>
    <t>10001465</t>
  </si>
  <si>
    <t>Bath College</t>
  </si>
  <si>
    <t>10001467</t>
  </si>
  <si>
    <t>City of Bristol College</t>
  </si>
  <si>
    <t>10001475</t>
  </si>
  <si>
    <t>City of Sunderland College</t>
  </si>
  <si>
    <t>Sunderland College
Northumberland College
Hartlepool Sixth Form College
Education Partnership North East (EPNE)</t>
  </si>
  <si>
    <t>10001476</t>
  </si>
  <si>
    <t>United Colleges Group</t>
  </si>
  <si>
    <t>City of Westminster College 
College of North West London</t>
  </si>
  <si>
    <t>10001478</t>
  </si>
  <si>
    <t>City St George's, University of London</t>
  </si>
  <si>
    <t>St George’s Hospital Medical School
St George’s, University of London</t>
  </si>
  <si>
    <t>10001503</t>
  </si>
  <si>
    <t>The Northern School of Art</t>
  </si>
  <si>
    <t>10001535</t>
  </si>
  <si>
    <t>Colchester Institute</t>
  </si>
  <si>
    <t>10001696</t>
  </si>
  <si>
    <t>Cornwall College</t>
  </si>
  <si>
    <t>The Cornwall College Group</t>
  </si>
  <si>
    <t>10001726</t>
  </si>
  <si>
    <t>Coventry University</t>
  </si>
  <si>
    <t>Coventry University London
CU Coventry
CU London
CU Scarborough</t>
  </si>
  <si>
    <t>10001743</t>
  </si>
  <si>
    <t>Craven College</t>
  </si>
  <si>
    <t>10001778</t>
  </si>
  <si>
    <t>Croydon College</t>
  </si>
  <si>
    <t>University Centre, Croydon</t>
  </si>
  <si>
    <t>10001883</t>
  </si>
  <si>
    <t>De Montfort University Higher Education Corporation</t>
  </si>
  <si>
    <t>De Montfort University</t>
  </si>
  <si>
    <t>10001919</t>
  </si>
  <si>
    <t>DCG</t>
  </si>
  <si>
    <t>10002094</t>
  </si>
  <si>
    <t>Ealing, Hammersmith and West London College</t>
  </si>
  <si>
    <t>10002107</t>
  </si>
  <si>
    <t>The Windsor Forest Colleges Group</t>
  </si>
  <si>
    <t>10002130</t>
  </si>
  <si>
    <t>East Surrey College</t>
  </si>
  <si>
    <t>10002370</t>
  </si>
  <si>
    <t>Exeter College</t>
  </si>
  <si>
    <t>10002412</t>
  </si>
  <si>
    <t>Farnborough College of Technology</t>
  </si>
  <si>
    <t>Hampshire Business School</t>
  </si>
  <si>
    <t>10002599</t>
  </si>
  <si>
    <t>Furness College</t>
  </si>
  <si>
    <t>10002638</t>
  </si>
  <si>
    <t>Gateshead College</t>
  </si>
  <si>
    <t>10002696</t>
  </si>
  <si>
    <t>Gloucestershire College</t>
  </si>
  <si>
    <t>10002718</t>
  </si>
  <si>
    <t>Goldsmiths' College</t>
  </si>
  <si>
    <t>Goldsmiths, University of London
South East London Teaching Partnership</t>
  </si>
  <si>
    <t>10002743</t>
  </si>
  <si>
    <t>Grantham College</t>
  </si>
  <si>
    <t>10002852</t>
  </si>
  <si>
    <t>Halesowen College</t>
  </si>
  <si>
    <t>10002863</t>
  </si>
  <si>
    <t>Riverside College Halton</t>
  </si>
  <si>
    <t>Riverside College
Cronton Sixth Form College</t>
  </si>
  <si>
    <t>10002899</t>
  </si>
  <si>
    <t>Harlow College</t>
  </si>
  <si>
    <t>10002923</t>
  </si>
  <si>
    <t>East Sussex College Group</t>
  </si>
  <si>
    <t>University Centre Hastings</t>
  </si>
  <si>
    <t>10003010</t>
  </si>
  <si>
    <t>Coventry College</t>
  </si>
  <si>
    <t>10003022</t>
  </si>
  <si>
    <t>Hereford College of Arts</t>
  </si>
  <si>
    <t>10003023</t>
  </si>
  <si>
    <t>Herefordshire, Ludlow and North Shropshire College</t>
  </si>
  <si>
    <t>County Training</t>
  </si>
  <si>
    <t>10003035</t>
  </si>
  <si>
    <t>Hertford Regional College</t>
  </si>
  <si>
    <t>10003128</t>
  </si>
  <si>
    <t>Holy Cross College</t>
  </si>
  <si>
    <t>10003146</t>
  </si>
  <si>
    <t>Hopwood Hall College</t>
  </si>
  <si>
    <t>10003189</t>
  </si>
  <si>
    <t>Kirklees College</t>
  </si>
  <si>
    <t>10003193</t>
  </si>
  <si>
    <t>Hugh Baird College</t>
  </si>
  <si>
    <t>10003200</t>
  </si>
  <si>
    <t>Hull College</t>
  </si>
  <si>
    <t>Hull College Group</t>
  </si>
  <si>
    <t>10003239</t>
  </si>
  <si>
    <t>ICON College of Technology and Management Ltd</t>
  </si>
  <si>
    <t>ICON College of Technology &amp; Management</t>
  </si>
  <si>
    <t>10003270</t>
  </si>
  <si>
    <t>Imperial College of Science, Technology and Medicine</t>
  </si>
  <si>
    <t>Imperial College London</t>
  </si>
  <si>
    <t>10003324</t>
  </si>
  <si>
    <t>Institute of Cancer Research: Royal Cancer Hospital (The)</t>
  </si>
  <si>
    <t>The Institute of Cancer Research</t>
  </si>
  <si>
    <t>10003558</t>
  </si>
  <si>
    <t>Kendal College</t>
  </si>
  <si>
    <t>10003614</t>
  </si>
  <si>
    <t>University of Winchester</t>
  </si>
  <si>
    <t>10003645</t>
  </si>
  <si>
    <t>King's College London</t>
  </si>
  <si>
    <t>10003674</t>
  </si>
  <si>
    <t>South Thames Colleges Group</t>
  </si>
  <si>
    <t>Carshalton College
Kingston College
Merton College
South Thames College</t>
  </si>
  <si>
    <t>10003678</t>
  </si>
  <si>
    <t>Kingston University</t>
  </si>
  <si>
    <t>10003753</t>
  </si>
  <si>
    <t>Lakes College West Cumbria</t>
  </si>
  <si>
    <t>10003758</t>
  </si>
  <si>
    <t>Lamda Limited</t>
  </si>
  <si>
    <t>LAMDA
London Academy of Music and Dramatic Art
London Academy of Music &amp; Dramatic Art</t>
  </si>
  <si>
    <t>10003854</t>
  </si>
  <si>
    <t>Leeds Arts University</t>
  </si>
  <si>
    <t>10003855</t>
  </si>
  <si>
    <t>Leeds College of Building</t>
  </si>
  <si>
    <t>10003861</t>
  </si>
  <si>
    <t>Leeds Beckett University</t>
  </si>
  <si>
    <t>10003863</t>
  </si>
  <si>
    <t>Leeds Trinity University</t>
  </si>
  <si>
    <t>10003867</t>
  </si>
  <si>
    <t>Leicester College</t>
  </si>
  <si>
    <t>10003928</t>
  </si>
  <si>
    <t>Lincoln College</t>
  </si>
  <si>
    <t>Lincoln College University Centre</t>
  </si>
  <si>
    <t>10003945</t>
  </si>
  <si>
    <t>The Liverpool Institute for Performing Arts</t>
  </si>
  <si>
    <t>LIPA</t>
  </si>
  <si>
    <t>10003955</t>
  </si>
  <si>
    <t>The City of Liverpool College</t>
  </si>
  <si>
    <t>The City of Liverpool College University Centre</t>
  </si>
  <si>
    <t>10003956</t>
  </si>
  <si>
    <t>Liverpool Hope University</t>
  </si>
  <si>
    <t>10003957</t>
  </si>
  <si>
    <t>Liverpool John Moores University</t>
  </si>
  <si>
    <t>10003958</t>
  </si>
  <si>
    <t>Liverpool School of Tropical Medicine</t>
  </si>
  <si>
    <t>10004028</t>
  </si>
  <si>
    <t>Contemporary Dance Trust Limited</t>
  </si>
  <si>
    <t>The Place
London Contemporary Dance School
LCDS</t>
  </si>
  <si>
    <t>10004036</t>
  </si>
  <si>
    <t>London Film School Limited</t>
  </si>
  <si>
    <t>London Film School</t>
  </si>
  <si>
    <t>10004048</t>
  </si>
  <si>
    <t>London Metropolitan University</t>
  </si>
  <si>
    <t>10004061</t>
  </si>
  <si>
    <t>Bloomsbury Institute Limited</t>
  </si>
  <si>
    <t>Bloomsbury Institute</t>
  </si>
  <si>
    <t>10004063</t>
  </si>
  <si>
    <t>The London School of Economics and Political Science</t>
  </si>
  <si>
    <t>10004075</t>
  </si>
  <si>
    <t>London School of Theology</t>
  </si>
  <si>
    <t>10004078</t>
  </si>
  <si>
    <t>London South Bank University</t>
  </si>
  <si>
    <t>LSBU</t>
  </si>
  <si>
    <t>10004112</t>
  </si>
  <si>
    <t>Loughborough College</t>
  </si>
  <si>
    <t>10004113</t>
  </si>
  <si>
    <t>Loughborough University</t>
  </si>
  <si>
    <t>10004144</t>
  </si>
  <si>
    <t>Macclesfield College</t>
  </si>
  <si>
    <t>Macclesfield College of Further and Higher Education</t>
  </si>
  <si>
    <t>10004180</t>
  </si>
  <si>
    <t>Manchester Metropolitan University</t>
  </si>
  <si>
    <t>10004320</t>
  </si>
  <si>
    <t>The Metanoia Institute</t>
  </si>
  <si>
    <t>10004340</t>
  </si>
  <si>
    <t>Mid-Kent College</t>
  </si>
  <si>
    <t>MidKent College</t>
  </si>
  <si>
    <t>10004344</t>
  </si>
  <si>
    <t>Middlesbrough College</t>
  </si>
  <si>
    <t>10004351</t>
  </si>
  <si>
    <t>Middlesex University Higher Education Corporation</t>
  </si>
  <si>
    <t>Middlesex University</t>
  </si>
  <si>
    <t>10004375</t>
  </si>
  <si>
    <t>Milton Keynes College</t>
  </si>
  <si>
    <t>10004432</t>
  </si>
  <si>
    <t>Morley College Limited</t>
  </si>
  <si>
    <t>Morley College London</t>
  </si>
  <si>
    <t>10004442</t>
  </si>
  <si>
    <t>Moulton College</t>
  </si>
  <si>
    <t>10004478</t>
  </si>
  <si>
    <t>Myerscough College</t>
  </si>
  <si>
    <t>10004511</t>
  </si>
  <si>
    <t>National Film and Television School (the)</t>
  </si>
  <si>
    <t>The National Film and Television School</t>
  </si>
  <si>
    <t>10004538</t>
  </si>
  <si>
    <t>Nazarene Theological College</t>
  </si>
  <si>
    <t>10004552</t>
  </si>
  <si>
    <t>Nelson and Colne College</t>
  </si>
  <si>
    <t>Lancashire Adult Learning</t>
  </si>
  <si>
    <t>10004576</t>
  </si>
  <si>
    <t>New College Durham</t>
  </si>
  <si>
    <t>New College Durham University Centre</t>
  </si>
  <si>
    <t>10004577</t>
  </si>
  <si>
    <t>Nottingham College</t>
  </si>
  <si>
    <t>10004579</t>
  </si>
  <si>
    <t>New College Swindon</t>
  </si>
  <si>
    <t>10004596</t>
  </si>
  <si>
    <t>Newbury College</t>
  </si>
  <si>
    <t>University Centre Newbury</t>
  </si>
  <si>
    <t>10004599</t>
  </si>
  <si>
    <t>NCG</t>
  </si>
  <si>
    <t>Newcastle College 
Kidderminster College 
Newcastle Sixth Form College 
West Lancashire College 
Carlisle College 
Lewisham College
Southwark College
Newcastle College University Centre (NCUC)</t>
  </si>
  <si>
    <t>10004603</t>
  </si>
  <si>
    <t>Newcastle and Stafford Colleges Group</t>
  </si>
  <si>
    <t>Newcastle-under-Lyme College
Stafford College</t>
  </si>
  <si>
    <t>10004607</t>
  </si>
  <si>
    <t>Newham College of Further Education</t>
  </si>
  <si>
    <t>10004676</t>
  </si>
  <si>
    <t>Petroc</t>
  </si>
  <si>
    <t>10004686</t>
  </si>
  <si>
    <t>North East Surrey College of Technology (NESCOT)</t>
  </si>
  <si>
    <t>10004690</t>
  </si>
  <si>
    <t>North Hertfordshire College</t>
  </si>
  <si>
    <t>North Hertfordshire College Further Education Corporation</t>
  </si>
  <si>
    <t>10004695</t>
  </si>
  <si>
    <t>DN Colleges Group</t>
  </si>
  <si>
    <t>Doncaster College 
University Campus North Lincolnshire</t>
  </si>
  <si>
    <t>10004718</t>
  </si>
  <si>
    <t>North Warwickshire and South Leicestershire College</t>
  </si>
  <si>
    <t>10004721</t>
  </si>
  <si>
    <t>North Kent College</t>
  </si>
  <si>
    <t>10004747</t>
  </si>
  <si>
    <t>St Hild College</t>
  </si>
  <si>
    <t>St Hild</t>
  </si>
  <si>
    <t>10004772</t>
  </si>
  <si>
    <t>City College Norwich</t>
  </si>
  <si>
    <t>10004775</t>
  </si>
  <si>
    <t>Norwich University of the Arts</t>
  </si>
  <si>
    <t>10004797</t>
  </si>
  <si>
    <t>Nottingham Trent University</t>
  </si>
  <si>
    <t>10004835</t>
  </si>
  <si>
    <t>Oaklands College</t>
  </si>
  <si>
    <t>10004927</t>
  </si>
  <si>
    <t>Activate Learning</t>
  </si>
  <si>
    <t>10004930</t>
  </si>
  <si>
    <t>Oxford Brookes University</t>
  </si>
  <si>
    <t>10005032</t>
  </si>
  <si>
    <t>Salford City College</t>
  </si>
  <si>
    <t>10005072</t>
  </si>
  <si>
    <t>Peter Symonds College</t>
  </si>
  <si>
    <t>10005124</t>
  </si>
  <si>
    <t>Plumpton College</t>
  </si>
  <si>
    <t>10005127</t>
  </si>
  <si>
    <t>Arts University Plymouth</t>
  </si>
  <si>
    <t>10005128</t>
  </si>
  <si>
    <t>City College Plymouth</t>
  </si>
  <si>
    <t>10005200</t>
  </si>
  <si>
    <t>Preston College</t>
  </si>
  <si>
    <t>Preston’s College
ROI Solutions</t>
  </si>
  <si>
    <t>10005378</t>
  </si>
  <si>
    <t>Rambert School of Ballet and Contemporary Dance</t>
  </si>
  <si>
    <t>Rambert School</t>
  </si>
  <si>
    <t>10005389</t>
  </si>
  <si>
    <t>Ravensbourne University London</t>
  </si>
  <si>
    <t>10005404</t>
  </si>
  <si>
    <t>Reaseheath College</t>
  </si>
  <si>
    <t>University Centre Reaseheath</t>
  </si>
  <si>
    <t>10005451</t>
  </si>
  <si>
    <t>Arden University Limited</t>
  </si>
  <si>
    <t>Arden University</t>
  </si>
  <si>
    <t>10005523</t>
  </si>
  <si>
    <t>Rose Bruford College of Theatre and Performance</t>
  </si>
  <si>
    <t>10005534</t>
  </si>
  <si>
    <t>RNN Group</t>
  </si>
  <si>
    <t>10005545</t>
  </si>
  <si>
    <t>The Royal Agricultural University</t>
  </si>
  <si>
    <t>10005553</t>
  </si>
  <si>
    <t>Royal Holloway and Bedford New College</t>
  </si>
  <si>
    <t>Royal Holloway, University of London</t>
  </si>
  <si>
    <t>10005736</t>
  </si>
  <si>
    <t>Unified Seevic Palmer’s College</t>
  </si>
  <si>
    <t>USP College</t>
  </si>
  <si>
    <t>10005788</t>
  </si>
  <si>
    <t>Sheffield College, The</t>
  </si>
  <si>
    <t>10005790</t>
  </si>
  <si>
    <t>Sheffield Hallam University</t>
  </si>
  <si>
    <t>10005822</t>
  </si>
  <si>
    <t>Shrewsbury Colleges Group</t>
  </si>
  <si>
    <t>10005946</t>
  </si>
  <si>
    <t>Solihull College and University Centre</t>
  </si>
  <si>
    <t>10005967</t>
  </si>
  <si>
    <t>South &amp; City College Birmingham</t>
  </si>
  <si>
    <t>10005972</t>
  </si>
  <si>
    <t>Cheshire College South and West</t>
  </si>
  <si>
    <t>10005977</t>
  </si>
  <si>
    <t>South Devon College</t>
  </si>
  <si>
    <t>University Centre South Devon</t>
  </si>
  <si>
    <t>10005979</t>
  </si>
  <si>
    <t>Havant and South Downs College</t>
  </si>
  <si>
    <t>10005981</t>
  </si>
  <si>
    <t>South Essex College of Further and Higher Education</t>
  </si>
  <si>
    <t>10005998</t>
  </si>
  <si>
    <t>Trafford and Stockport College Group</t>
  </si>
  <si>
    <t>Stockport College
Trafford College</t>
  </si>
  <si>
    <t>10005999</t>
  </si>
  <si>
    <t>Tyne Coast College</t>
  </si>
  <si>
    <t>South Tyneside College
South Shields Marine School
Tyne Metropolitan College</t>
  </si>
  <si>
    <t>10006022</t>
  </si>
  <si>
    <t>Southampton Solent University</t>
  </si>
  <si>
    <t>10006050</t>
  </si>
  <si>
    <t>Sparsholt College</t>
  </si>
  <si>
    <t>10006093</t>
  </si>
  <si>
    <t>Spurgeon’s College</t>
  </si>
  <si>
    <t>10006174</t>
  </si>
  <si>
    <t>St Helens College</t>
  </si>
  <si>
    <t>SK College Group</t>
  </si>
  <si>
    <t>10006299</t>
  </si>
  <si>
    <t>University of Staffordshire</t>
  </si>
  <si>
    <t>10006378</t>
  </si>
  <si>
    <t>Strode College</t>
  </si>
  <si>
    <t>10006427</t>
  </si>
  <si>
    <t>University for the Creative Arts</t>
  </si>
  <si>
    <t>10006442</t>
  </si>
  <si>
    <t>Birmingham Metropolitan College</t>
  </si>
  <si>
    <t>10006494</t>
  </si>
  <si>
    <t>Tameside College</t>
  </si>
  <si>
    <t>10006549</t>
  </si>
  <si>
    <t>Telford College</t>
  </si>
  <si>
    <t>10006566</t>
  </si>
  <si>
    <t>The University of West London</t>
  </si>
  <si>
    <t>10006570</t>
  </si>
  <si>
    <t>EKC Group</t>
  </si>
  <si>
    <t>10006770</t>
  </si>
  <si>
    <t>The Oldham College</t>
  </si>
  <si>
    <t>10006840</t>
  </si>
  <si>
    <t>The University of Birmingham</t>
  </si>
  <si>
    <t>University of Birmingham</t>
  </si>
  <si>
    <t>10006841</t>
  </si>
  <si>
    <t>University of Greater Manchester</t>
  </si>
  <si>
    <t>10006842</t>
  </si>
  <si>
    <t>The University of Liverpool</t>
  </si>
  <si>
    <t>10006963</t>
  </si>
  <si>
    <t>New City College</t>
  </si>
  <si>
    <t>10007011</t>
  </si>
  <si>
    <t>Northampton College</t>
  </si>
  <si>
    <t>10007063</t>
  </si>
  <si>
    <t>Truro and Penwith College</t>
  </si>
  <si>
    <t>10007137</t>
  </si>
  <si>
    <t>The University of Chichester</t>
  </si>
  <si>
    <t>University of Chichester</t>
  </si>
  <si>
    <t>10007138</t>
  </si>
  <si>
    <t>University of Northampton, the</t>
  </si>
  <si>
    <t>The University of Northampton
University of Northampton</t>
  </si>
  <si>
    <t>10007139</t>
  </si>
  <si>
    <t>University of Worcester</t>
  </si>
  <si>
    <t>10007140</t>
  </si>
  <si>
    <t>Birmingham City University</t>
  </si>
  <si>
    <t>10007141</t>
  </si>
  <si>
    <t>University of Lancashire</t>
  </si>
  <si>
    <t>10007143</t>
  </si>
  <si>
    <t>University of Durham</t>
  </si>
  <si>
    <t>Durham University</t>
  </si>
  <si>
    <t>10007144</t>
  </si>
  <si>
    <t>University of East London</t>
  </si>
  <si>
    <t>The University of East London
The University of East London Higher Education Corporation</t>
  </si>
  <si>
    <t>10007145</t>
  </si>
  <si>
    <t>University of Gloucestershire</t>
  </si>
  <si>
    <t>10007146</t>
  </si>
  <si>
    <t>University of Greenwich</t>
  </si>
  <si>
    <t>10007147</t>
  </si>
  <si>
    <t>University of Hertfordshire Higher Education Corporation</t>
  </si>
  <si>
    <t>University of Hertfordshire
UH</t>
  </si>
  <si>
    <t>10007148</t>
  </si>
  <si>
    <t>The University of Huddersfield</t>
  </si>
  <si>
    <t>University of Huddersfield</t>
  </si>
  <si>
    <t>10007149</t>
  </si>
  <si>
    <t>The University of Hull</t>
  </si>
  <si>
    <t>University of Hull</t>
  </si>
  <si>
    <t>10007150</t>
  </si>
  <si>
    <t>The University of Kent</t>
  </si>
  <si>
    <t>10007151</t>
  </si>
  <si>
    <t>University of Lincoln</t>
  </si>
  <si>
    <t>10007152</t>
  </si>
  <si>
    <t>University of Bedfordshire</t>
  </si>
  <si>
    <t>10007154</t>
  </si>
  <si>
    <t>University of Nottingham, the</t>
  </si>
  <si>
    <t>10007155</t>
  </si>
  <si>
    <t>University of Portsmouth Higher Education Corporation</t>
  </si>
  <si>
    <t>University of Portsmouth
Portsmouth University</t>
  </si>
  <si>
    <t>10007156</t>
  </si>
  <si>
    <t>University of Salford, the</t>
  </si>
  <si>
    <t>The University of Salford</t>
  </si>
  <si>
    <t>10007157</t>
  </si>
  <si>
    <t>The University of Sheffield</t>
  </si>
  <si>
    <t>University of Sheffield</t>
  </si>
  <si>
    <t>10007158</t>
  </si>
  <si>
    <t>University of Southampton</t>
  </si>
  <si>
    <t>10007159</t>
  </si>
  <si>
    <t>University of Sunderland</t>
  </si>
  <si>
    <t>10007160</t>
  </si>
  <si>
    <t>The University of Surrey</t>
  </si>
  <si>
    <t>10007161</t>
  </si>
  <si>
    <t>Teesside University</t>
  </si>
  <si>
    <t>10007162</t>
  </si>
  <si>
    <t>University of the Arts, London</t>
  </si>
  <si>
    <t>10007163</t>
  </si>
  <si>
    <t>The University of Warwick</t>
  </si>
  <si>
    <t>University of Warwick</t>
  </si>
  <si>
    <t>10007164</t>
  </si>
  <si>
    <t>University of the West of England, Bristol</t>
  </si>
  <si>
    <t>UWE
University of the West of England
UWE, Bristol
University of West of England</t>
  </si>
  <si>
    <t>10007165</t>
  </si>
  <si>
    <t>The University of Westminster</t>
  </si>
  <si>
    <t>10007166</t>
  </si>
  <si>
    <t>University of Wolverhampton</t>
  </si>
  <si>
    <t>10007167</t>
  </si>
  <si>
    <t>University of York</t>
  </si>
  <si>
    <t>10007193</t>
  </si>
  <si>
    <t>Harrow, Richmond &amp; Uxbridge College (HRUC)</t>
  </si>
  <si>
    <t>Harrow College
Uxbridge College
Harrow, Richmond &amp; Uxbridge College (HRUC)
Richmond-upon-Thames College</t>
  </si>
  <si>
    <t>10007289</t>
  </si>
  <si>
    <t>Heart of Yorkshire Education Group</t>
  </si>
  <si>
    <t>Wakefield College
Selby College
Castleford College</t>
  </si>
  <si>
    <t>10007315</t>
  </si>
  <si>
    <t>Walsall College</t>
  </si>
  <si>
    <t>10007339</t>
  </si>
  <si>
    <t>Warrington &amp; Vale Royal College</t>
  </si>
  <si>
    <t>10007361</t>
  </si>
  <si>
    <t>Waverley Abbey Trust</t>
  </si>
  <si>
    <t>Waverley Abbey College</t>
  </si>
  <si>
    <t>10007417</t>
  </si>
  <si>
    <t>West Herts College</t>
  </si>
  <si>
    <t>10007431</t>
  </si>
  <si>
    <t>West Suffolk College</t>
  </si>
  <si>
    <t>10007434</t>
  </si>
  <si>
    <t>West Thames College</t>
  </si>
  <si>
    <t>10007455</t>
  </si>
  <si>
    <t>Capital City College Group</t>
  </si>
  <si>
    <t>10007459</t>
  </si>
  <si>
    <t>Weston College of Further and Higher Education</t>
  </si>
  <si>
    <t>University Centre Weston</t>
  </si>
  <si>
    <t>10007469</t>
  </si>
  <si>
    <t>Weymouth and Kingston Maurward College</t>
  </si>
  <si>
    <t>10007500</t>
  </si>
  <si>
    <t>Wigan and Leigh College</t>
  </si>
  <si>
    <t>10007527</t>
  </si>
  <si>
    <t>Wiltshire College and University Centre</t>
  </si>
  <si>
    <t>10007553</t>
  </si>
  <si>
    <t>Wirral Metropolitan College</t>
  </si>
  <si>
    <t>10007578</t>
  </si>
  <si>
    <t>City of Wolverhampton College</t>
  </si>
  <si>
    <t>10007696</t>
  </si>
  <si>
    <t>Yeovil College</t>
  </si>
  <si>
    <t>10007709</t>
  </si>
  <si>
    <t>York College</t>
  </si>
  <si>
    <t>York College &amp; University Centre</t>
  </si>
  <si>
    <t>10007713</t>
  </si>
  <si>
    <t>York St John University</t>
  </si>
  <si>
    <t>10007759</t>
  </si>
  <si>
    <t>Aston University</t>
  </si>
  <si>
    <t>10007760</t>
  </si>
  <si>
    <t>Birkbeck College</t>
  </si>
  <si>
    <t>Birkbeck, University of London</t>
  </si>
  <si>
    <t>10007761</t>
  </si>
  <si>
    <t>Courtauld Institute of Art</t>
  </si>
  <si>
    <t>10007767</t>
  </si>
  <si>
    <t>University of Keele</t>
  </si>
  <si>
    <t>Keele University</t>
  </si>
  <si>
    <t>10007768</t>
  </si>
  <si>
    <t>The University of Lancaster</t>
  </si>
  <si>
    <t>Lancaster University</t>
  </si>
  <si>
    <t>10007769</t>
  </si>
  <si>
    <t>London Business School</t>
  </si>
  <si>
    <t>10007771</t>
  </si>
  <si>
    <t>London School of Hygiene and Tropical Medicine</t>
  </si>
  <si>
    <t>10007773</t>
  </si>
  <si>
    <t>The Open University</t>
  </si>
  <si>
    <t>Open University</t>
  </si>
  <si>
    <t>10007774</t>
  </si>
  <si>
    <t>The Chancellor, Masters and Scholars of the University of Oxford</t>
  </si>
  <si>
    <t>Oxford University
The University of Oxford</t>
  </si>
  <si>
    <t>10007775</t>
  </si>
  <si>
    <t>Queen Mary University of London</t>
  </si>
  <si>
    <t>10007776</t>
  </si>
  <si>
    <t>Roehampton University</t>
  </si>
  <si>
    <t>University of Roehampton</t>
  </si>
  <si>
    <t>10007777</t>
  </si>
  <si>
    <t>Royal College of Art (The)</t>
  </si>
  <si>
    <t>The Royal College of Art</t>
  </si>
  <si>
    <t>10007778</t>
  </si>
  <si>
    <t>Royal College of Music</t>
  </si>
  <si>
    <t>10007779</t>
  </si>
  <si>
    <t>The Royal Veterinary College</t>
  </si>
  <si>
    <t>10007780</t>
  </si>
  <si>
    <t>The School of Oriental and African Studies</t>
  </si>
  <si>
    <t>School of Oriental and African Studies
SOAS University of London</t>
  </si>
  <si>
    <t>10007784</t>
  </si>
  <si>
    <t>University College London</t>
  </si>
  <si>
    <t>UCL</t>
  </si>
  <si>
    <t>10007785</t>
  </si>
  <si>
    <t>The University of Bradford</t>
  </si>
  <si>
    <t>10007786</t>
  </si>
  <si>
    <t>University of Bristol</t>
  </si>
  <si>
    <t>10007788</t>
  </si>
  <si>
    <t>The Chancellor, Masters, and Scholars of the University of Cambridge</t>
  </si>
  <si>
    <t>The University of Cambridge
Cambridge University</t>
  </si>
  <si>
    <t>10007789</t>
  </si>
  <si>
    <t>The University of East Anglia</t>
  </si>
  <si>
    <t>UEA
University of East Anglia</t>
  </si>
  <si>
    <t>10007791</t>
  </si>
  <si>
    <t>The University of Essex</t>
  </si>
  <si>
    <t>10007792</t>
  </si>
  <si>
    <t>University of Exeter</t>
  </si>
  <si>
    <t>10007795</t>
  </si>
  <si>
    <t>The University of Leeds</t>
  </si>
  <si>
    <t>University of Leeds</t>
  </si>
  <si>
    <t>10007796</t>
  </si>
  <si>
    <t>The University of Leicester</t>
  </si>
  <si>
    <t>University of Leicester</t>
  </si>
  <si>
    <t>10007797</t>
  </si>
  <si>
    <t>University of London</t>
  </si>
  <si>
    <t>10007798</t>
  </si>
  <si>
    <t>The University of Manchester</t>
  </si>
  <si>
    <t>University of Manchester</t>
  </si>
  <si>
    <t>10007799</t>
  </si>
  <si>
    <t>University of Newcastle upon Tyne</t>
  </si>
  <si>
    <t>Newcastle University</t>
  </si>
  <si>
    <t>10007801</t>
  </si>
  <si>
    <t>University of Plymouth</t>
  </si>
  <si>
    <t>10007802</t>
  </si>
  <si>
    <t>The University of Reading</t>
  </si>
  <si>
    <t>University of Reading</t>
  </si>
  <si>
    <t>10007806</t>
  </si>
  <si>
    <t>University of Sussex</t>
  </si>
  <si>
    <t>10007811</t>
  </si>
  <si>
    <t>Bishop Grosseteste University</t>
  </si>
  <si>
    <t>10007816</t>
  </si>
  <si>
    <t>The Royal Central School of Speech and Drama</t>
  </si>
  <si>
    <t>10007817</t>
  </si>
  <si>
    <t>Chichester College Group</t>
  </si>
  <si>
    <t>10007822</t>
  </si>
  <si>
    <t>Cranfield University</t>
  </si>
  <si>
    <t>10007823</t>
  </si>
  <si>
    <t>Edge Hill University</t>
  </si>
  <si>
    <t>10007825</t>
  </si>
  <si>
    <t>Guildhall School of Music &amp; Drama</t>
  </si>
  <si>
    <t>10007832</t>
  </si>
  <si>
    <t>Birmingham Newman University</t>
  </si>
  <si>
    <t>10007835</t>
  </si>
  <si>
    <t>The Royal Academy of Music</t>
  </si>
  <si>
    <t>10007837</t>
  </si>
  <si>
    <t>Royal Northern College of Music</t>
  </si>
  <si>
    <t>10007842</t>
  </si>
  <si>
    <t>The University of Cumbria</t>
  </si>
  <si>
    <t>10007843</t>
  </si>
  <si>
    <t>St Mary’s University, Twickenham</t>
  </si>
  <si>
    <t>St Mary’s University, Twickenham, London</t>
  </si>
  <si>
    <t>10007848</t>
  </si>
  <si>
    <t>University of Chester</t>
  </si>
  <si>
    <t>10007850</t>
  </si>
  <si>
    <t>The University of Bath</t>
  </si>
  <si>
    <t>University of Bath</t>
  </si>
  <si>
    <t>10007851</t>
  </si>
  <si>
    <t>University of Derby</t>
  </si>
  <si>
    <t>10007859</t>
  </si>
  <si>
    <t>Warwickshire College</t>
  </si>
  <si>
    <t>Warwickshire College Group
WCG
WCG Warwickshire
WCG Worcestershire</t>
  </si>
  <si>
    <t>10007912</t>
  </si>
  <si>
    <t>Cliff College</t>
  </si>
  <si>
    <t>10007924</t>
  </si>
  <si>
    <t>Dudley College of Technology</t>
  </si>
  <si>
    <t>10007928</t>
  </si>
  <si>
    <t>South Hampshire College Group</t>
  </si>
  <si>
    <t>10007938</t>
  </si>
  <si>
    <t>TEC Partnership</t>
  </si>
  <si>
    <t>East Riding College
Grimsby Institute of Further and Higher Education
Scarborough TEC</t>
  </si>
  <si>
    <t>10007945</t>
  </si>
  <si>
    <t>City of Portsmouth College</t>
  </si>
  <si>
    <t>10007977</t>
  </si>
  <si>
    <t>Heart of Worcestershire College</t>
  </si>
  <si>
    <t>10008017</t>
  </si>
  <si>
    <t>Trinity Laban Conservatoire of Music and Dance</t>
  </si>
  <si>
    <t>10008173</t>
  </si>
  <si>
    <t>University College of Estate Management</t>
  </si>
  <si>
    <t>University of the Built Environment
The London School of Architecture</t>
  </si>
  <si>
    <t>10008455</t>
  </si>
  <si>
    <t>RTC Education Ltd</t>
  </si>
  <si>
    <t>Regent College London</t>
  </si>
  <si>
    <t>10008640</t>
  </si>
  <si>
    <t>Falmouth University</t>
  </si>
  <si>
    <t>10008816</t>
  </si>
  <si>
    <t>Northern School of Contemporary Dance</t>
  </si>
  <si>
    <t>10009292</t>
  </si>
  <si>
    <t>Royal Academy of Dramatic Art</t>
  </si>
  <si>
    <t>10009612</t>
  </si>
  <si>
    <t>Luther King House Educational Trust</t>
  </si>
  <si>
    <t>10013109</t>
  </si>
  <si>
    <t>London Bridge Business Academy Limited</t>
  </si>
  <si>
    <t>London Bridge Business Academy</t>
  </si>
  <si>
    <t>10013122</t>
  </si>
  <si>
    <t>Sysco Business Skills Academy Limited</t>
  </si>
  <si>
    <t>.</t>
  </si>
  <si>
    <t>10013220</t>
  </si>
  <si>
    <t>Institute of Art - London Limited</t>
  </si>
  <si>
    <t>Sotheby Institute of Art - London
Vogue College of Fashion</t>
  </si>
  <si>
    <t>10014001</t>
  </si>
  <si>
    <t>University of Suffolk</t>
  </si>
  <si>
    <t>10015688</t>
  </si>
  <si>
    <t>David Game College Ltd</t>
  </si>
  <si>
    <t>David Game College
David Game Higher Education
University Centre at David Game College</t>
  </si>
  <si>
    <t>10019178</t>
  </si>
  <si>
    <t>Point Blank Limited</t>
  </si>
  <si>
    <t>Point Blank Music College
Point Blank Music School</t>
  </si>
  <si>
    <t>10020416</t>
  </si>
  <si>
    <t>Assemblies of God Incorporated</t>
  </si>
  <si>
    <t>Missio Dei</t>
  </si>
  <si>
    <t>10021682</t>
  </si>
  <si>
    <t>Kaplan Open Learning (Essex) Limited</t>
  </si>
  <si>
    <t>University of Essex Online</t>
  </si>
  <si>
    <t>10022087</t>
  </si>
  <si>
    <t>Futureworks Training Limited</t>
  </si>
  <si>
    <t>Futureworks</t>
  </si>
  <si>
    <t>10022285</t>
  </si>
  <si>
    <t>London School of Management Education Limited</t>
  </si>
  <si>
    <t>London School of Management Education</t>
  </si>
  <si>
    <t>10023139</t>
  </si>
  <si>
    <t>LTE Group</t>
  </si>
  <si>
    <t>The Manchester College
UCEN Manchester
Novus
MOL
Total People Limited
Novus Cambria</t>
  </si>
  <si>
    <t>10023453</t>
  </si>
  <si>
    <t>Matrix College of Counselling and Psychotherapy Ltd.</t>
  </si>
  <si>
    <t>Matrix College</t>
  </si>
  <si>
    <t>10023454</t>
  </si>
  <si>
    <t>Moorlands College</t>
  </si>
  <si>
    <t>10023777</t>
  </si>
  <si>
    <t>Mont Rose College of Management and Sciences Limited</t>
  </si>
  <si>
    <t>10024024</t>
  </si>
  <si>
    <t>Central Film School London Ltd</t>
  </si>
  <si>
    <t>Central Film School</t>
  </si>
  <si>
    <t>10024962</t>
  </si>
  <si>
    <t>Luminate Education Group</t>
  </si>
  <si>
    <t>University Centre, Leeds
Keighley College
Harrogate College</t>
  </si>
  <si>
    <t>10029147</t>
  </si>
  <si>
    <t>London School of Jewish Studies</t>
  </si>
  <si>
    <t>10030129</t>
  </si>
  <si>
    <t>Nelson College London Limited</t>
  </si>
  <si>
    <t>10030776</t>
  </si>
  <si>
    <t>St Mellitus College Trust</t>
  </si>
  <si>
    <t>St Mellitus College</t>
  </si>
  <si>
    <t>10031239</t>
  </si>
  <si>
    <t>Liverpool Media Academy Limited</t>
  </si>
  <si>
    <t>LMA</t>
  </si>
  <si>
    <t>10032036</t>
  </si>
  <si>
    <t>Amity Global Education Ltd</t>
  </si>
  <si>
    <t>Amity University [IN] London</t>
  </si>
  <si>
    <t>10032282</t>
  </si>
  <si>
    <t>The Queen’s Foundation for Ecumenical Theological Education</t>
  </si>
  <si>
    <t>10032295</t>
  </si>
  <si>
    <t>Emmanuel Theological College</t>
  </si>
  <si>
    <t>10034324</t>
  </si>
  <si>
    <t>Court Theatre Training Company Ltd</t>
  </si>
  <si>
    <t>10034449</t>
  </si>
  <si>
    <t>Leeds Conservatoire</t>
  </si>
  <si>
    <t>10035638</t>
  </si>
  <si>
    <t>ICMP Management Limited</t>
  </si>
  <si>
    <t>Institute of Contemporary Music Performance
ICMP
SAE Institute UK
SAE UK</t>
  </si>
  <si>
    <t>10036143</t>
  </si>
  <si>
    <t>South Gloucestershire and Stroud College</t>
  </si>
  <si>
    <t>10036456</t>
  </si>
  <si>
    <t>Academy of Live Technology Ltd</t>
  </si>
  <si>
    <t>10037449</t>
  </si>
  <si>
    <t>University of St Mark &amp; St John</t>
  </si>
  <si>
    <t>Plymouth Marjon University</t>
  </si>
  <si>
    <t>10037544</t>
  </si>
  <si>
    <t>BIMM University Limited</t>
  </si>
  <si>
    <t>BIMM University
BIMM Institute
Institute of Contemporary Theatre
Northern Ballet School
Performers College
Screen &amp; Film School</t>
  </si>
  <si>
    <t>10038772</t>
  </si>
  <si>
    <t>British Academy of Jewellery Limited</t>
  </si>
  <si>
    <t>10039956</t>
  </si>
  <si>
    <t>The University of Law Limited</t>
  </si>
  <si>
    <t>The University of Law</t>
  </si>
  <si>
    <t>10040812</t>
  </si>
  <si>
    <t>Harper Adams University</t>
  </si>
  <si>
    <t>10042570</t>
  </si>
  <si>
    <t>AAP Education Limited</t>
  </si>
  <si>
    <t>Escape Studios</t>
  </si>
  <si>
    <t>10048199</t>
  </si>
  <si>
    <t>Northeastern University – London</t>
  </si>
  <si>
    <t>Northeastern University London
New College of the Humanities</t>
  </si>
  <si>
    <t>10057622</t>
  </si>
  <si>
    <t>Numerica Risk Management and Consulting Ltd</t>
  </si>
  <si>
    <t>The School of Information Risk Management</t>
  </si>
  <si>
    <t>10066502</t>
  </si>
  <si>
    <t>The College of Health Ltd</t>
  </si>
  <si>
    <t>The McTimoney College of Chiropractic</t>
  </si>
  <si>
    <t>10067406</t>
  </si>
  <si>
    <t>New Model Institute for Technology and Engineering (NMITE)</t>
  </si>
  <si>
    <t>10067623</t>
  </si>
  <si>
    <t>The London Interdisciplinary School Ltd</t>
  </si>
  <si>
    <t>The London Interdisciplinary School
LIS</t>
  </si>
  <si>
    <t>10067853</t>
  </si>
  <si>
    <t>ACM Guildford Limited</t>
  </si>
  <si>
    <t>The Academy of Contemporary Music
ACM</t>
  </si>
  <si>
    <t>10068157</t>
  </si>
  <si>
    <t>University Centre Peterborough</t>
  </si>
  <si>
    <t>10080811</t>
  </si>
  <si>
    <t>Hartpury University</t>
  </si>
  <si>
    <t>10082743</t>
  </si>
  <si>
    <t>ThinkSpace Education Limited</t>
  </si>
  <si>
    <t>ThinkSpace Education</t>
  </si>
  <si>
    <t>10082828</t>
  </si>
  <si>
    <t>College of Legal Practice Limited</t>
  </si>
  <si>
    <t>The College of Legal Practice</t>
  </si>
  <si>
    <t>10083403</t>
  </si>
  <si>
    <t>The Engineering and Design Institute, London</t>
  </si>
  <si>
    <t>10086359</t>
  </si>
  <si>
    <t>Caspian School of Academics Ltd</t>
  </si>
  <si>
    <t>Caspian School of Academics</t>
  </si>
  <si>
    <t>10088214</t>
  </si>
  <si>
    <t>S P Jain London School of Management Limited</t>
  </si>
  <si>
    <t>10089591</t>
  </si>
  <si>
    <t>Walbrook Institute London Limited</t>
  </si>
  <si>
    <t>The London Institute of Banking &amp; Finance, Walbrook Institute London, LIBF</t>
  </si>
  <si>
    <t>10089771</t>
  </si>
  <si>
    <t>Engineering College of Technology Limited</t>
  </si>
  <si>
    <t>10091065</t>
  </si>
  <si>
    <t>Collective Acting Studio Ltd</t>
  </si>
  <si>
    <t>Collective Acting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</si>
</sst>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2" x14ac:knownFonts="1">
    <font>
      <sz val="10"/>
      <name val="MS Sans Serif"/>
    </font>
    <font>
      <sz val="10"/>
      <name val="MS Sans Serif"/>
      <family val="2"/>
    </font>
    <font>
      <sz val="10.5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5"/>
      <color theme="3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20"/>
      <color rgb="FF002554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2" applyNumberFormat="0" applyFill="0" applyAlignment="0" applyProtection="0"/>
    <xf numFmtId="0" fontId="11" fillId="0" borderId="0">
      <alignment vertical="center" wrapText="1"/>
    </xf>
  </cellStyleXfs>
  <cellXfs count="40">
    <xf numFmtId="0" fontId="0" fillId="0" borderId="0" xfId="0"/>
    <xf numFmtId="49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5" fillId="0" borderId="0" xfId="0" applyFont="1"/>
    <xf numFmtId="3" fontId="4" fillId="0" borderId="0" xfId="0" applyNumberFormat="1" applyFont="1" applyAlignment="1">
      <alignment horizontal="right" wrapText="1"/>
    </xf>
    <xf numFmtId="0" fontId="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2" fillId="2" borderId="0" xfId="0" applyFont="1" applyFill="1"/>
    <xf numFmtId="49" fontId="8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0" fontId="10" fillId="0" borderId="0" xfId="2" applyFont="1" applyBorder="1" applyAlignment="1">
      <alignment vertical="center"/>
    </xf>
    <xf numFmtId="0" fontId="7" fillId="0" borderId="0" xfId="2" applyFont="1" applyBorder="1" applyAlignment="1"/>
    <xf numFmtId="49" fontId="8" fillId="0" borderId="6" xfId="0" applyNumberFormat="1" applyFont="1" applyBorder="1"/>
    <xf numFmtId="49" fontId="8" fillId="0" borderId="6" xfId="0" applyNumberFormat="1" applyFont="1" applyBorder="1" applyAlignment="1">
      <alignment wrapText="1"/>
    </xf>
    <xf numFmtId="0" fontId="8" fillId="0" borderId="6" xfId="0" applyFont="1" applyBorder="1"/>
    <xf numFmtId="3" fontId="8" fillId="0" borderId="6" xfId="0" applyNumberFormat="1" applyFont="1" applyBorder="1"/>
    <xf numFmtId="3" fontId="8" fillId="2" borderId="6" xfId="0" applyNumberFormat="1" applyFont="1" applyFill="1" applyBorder="1"/>
    <xf numFmtId="3" fontId="8" fillId="0" borderId="7" xfId="0" applyNumberFormat="1" applyFont="1" applyBorder="1"/>
    <xf numFmtId="164" fontId="8" fillId="2" borderId="6" xfId="0" applyNumberFormat="1" applyFont="1" applyFill="1" applyBorder="1"/>
    <xf numFmtId="3" fontId="8" fillId="0" borderId="8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0" fontId="7" fillId="0" borderId="0" xfId="2" applyFont="1" applyBorder="1" applyAlignment="1">
      <alignment vertical="center"/>
    </xf>
  </cellXfs>
  <cellStyles count="4">
    <cellStyle name="Heading 1" xfId="2" builtinId="16"/>
    <cellStyle name="Hyperlink 2" xfId="3" xr:uid="{DB543CDF-6FA0-45E4-9D81-0F3347744ADF}"/>
    <cellStyle name="Normal" xfId="0" builtinId="0"/>
    <cellStyle name="Normal 2" xfId="1" xr:uid="{00000000-0005-0000-0000-000001000000}"/>
  </cellStyles>
  <dxfs count="31">
    <dxf>
      <font>
        <color auto="1"/>
      </font>
      <fill>
        <patternFill patternType="solid"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OfS table" pivot="0" count="2" xr9:uid="{A59A8133-EF8C-4930-A973-BF35E76A269D}">
      <tableStyleElement type="wholeTable" dxfId="30"/>
      <tableStyleElement type="headerRow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554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7AF5E3-6D50-4742-8E3F-E3285CFACD9E}" name="TableA1" displayName="TableA1" ref="A5:X343" totalsRowShown="0" headerRowDxfId="28" dataDxfId="26" headerRowBorderDxfId="27" tableBorderDxfId="25">
  <tableColumns count="24">
    <tableColumn id="26" xr3:uid="{430FF067-DC41-44FB-9772-A4A4266C1A90}" name="UKPRN" dataDxfId="24"/>
    <tableColumn id="1" xr3:uid="{5D44623E-EB0A-4E5D-8EF1-8685A6AE0434}" name="Provider" dataDxfId="23"/>
    <tableColumn id="2" xr3:uid="{8A09EF0D-B363-4A69-94DF-A10925799D2E}" name="Trading names" dataDxfId="22"/>
    <tableColumn id="3" xr3:uid="{8CB47586-3FF9-4EF3-8543-2E971DD0DF82}" name="Region" dataDxfId="21"/>
    <tableColumn id="4" xr3:uid="{A1A21EBC-F8A7-46F9-973B-5F6CCBC7DF99}" name="High-cost subject funding" dataDxfId="20"/>
    <tableColumn id="5" xr3:uid="{E0F27E54-89FF-4111-A2D7-BB8D0DC2830B}" name="Nursing, midwifery and allied health supplement" dataDxfId="19"/>
    <tableColumn id="6" xr3:uid="{7CDF40C8-C331-46E8-8B4F-97F5564C5C09}" name="Very _x000a_high-cost STEM subjects" dataDxfId="18"/>
    <tableColumn id="11" xr3:uid="{D6BF2965-3FBD-4877-BB45-FFA7124EB393}" name="Clinical consultants' pay" dataDxfId="17"/>
    <tableColumn id="12" xr3:uid="{F0B61858-6158-4BA5-89B2-50C343AC74C0}" name="Senior academic GPs' pay" dataDxfId="16"/>
    <tableColumn id="13" xr3:uid="{43DF9242-EE1F-42F9-A6C2-1AA69D4CF7AD}" name="NHS pensions scheme compensation" dataDxfId="15"/>
    <tableColumn id="14" xr3:uid="{127062B0-18D7-41B5-A0A4-F7B45FF01891}" name="Funding for high-cost courses " dataDxfId="14"/>
    <tableColumn id="15" xr3:uid="{85B48171-0B6C-42D9-9E47-F53DD7F876D0}" name="Premium to support successful student outcomes: _x000a_Full-time (Main allocation)" dataDxfId="13"/>
    <tableColumn id="16" xr3:uid="{D4771E6B-38F5-470F-B38B-C7863D768A67}" name="Premium to support successful student outcomes: _x000a_Full-time (Supplement)" dataDxfId="12"/>
    <tableColumn id="17" xr3:uid="{46C9BA10-01FE-43BC-8192-90E91EE3BF5D}" name="Premium to support successful student outcomes:_x000a_Part-time" dataDxfId="11"/>
    <tableColumn id="18" xr3:uid="{35BC313B-38C9-4CBC-A33A-2846E4F16BEF}" name="Disabled students' premium" dataDxfId="10"/>
    <tableColumn id="19" xr3:uid="{C84DCFC9-8585-42A4-80F7-DC75FD97AB15}" name="Premium for student transitions and mental health" dataDxfId="9"/>
    <tableColumn id="20" xr3:uid="{374BC075-B7BB-4E12-9E92-F73A769BC284}" name="Funding for student access and success " dataDxfId="8"/>
    <tableColumn id="21" xr3:uid="{D4E65F40-F5C3-4338-A78A-599671973074}" name="World-leading specialist providers" dataDxfId="7"/>
    <tableColumn id="30" xr3:uid="{AF7EC7CC-9297-47E3-B398-3909B28ECA95}" name="Transitional funding" dataDxfId="6"/>
    <tableColumn id="22" xr3:uid="{92BA15C9-D952-4378-83BA-9441DBB9D398}" name="Funding for specialist providers " dataDxfId="5"/>
    <tableColumn id="23" xr3:uid="{19182BD7-E314-45D8-ADF0-8FBBE4CD70B3}" name="Total funding" dataDxfId="4"/>
    <tableColumn id="24" xr3:uid="{8EAE1099-50FE-4936-A77B-BC7A69DFFBAB}" name="2024-25 Total comparison recurrent  grant" dataDxfId="3"/>
    <tableColumn id="27" xr3:uid="{D67BA05F-CDF3-4218-8F5D-94D645B6C880}" name="Difference to 2024-25 grant" dataDxfId="2"/>
    <tableColumn id="25" xr3:uid="{29912159-04AA-4DEF-B1E7-51F4E4F01549}" name="Percentage difference to 2024-25 grant" dataDxfId="1"/>
  </tableColumns>
  <tableStyleInfo name="OfS table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Y371"/>
  <sheetViews>
    <sheetView showGridLines="0" tabSelected="1" zoomScaleNormal="100" workbookViewId="0"/>
  </sheetViews>
  <sheetFormatPr defaultColWidth="9.140625" defaultRowHeight="13.15" outlineLevelCol="1" x14ac:dyDescent="0.35"/>
  <cols>
    <col min="1" max="1" width="13.7109375" style="5" customWidth="1"/>
    <col min="2" max="2" width="70.7109375" style="10" customWidth="1"/>
    <col min="3" max="3" width="57.28515625" style="11" customWidth="1"/>
    <col min="4" max="4" width="25" style="5" customWidth="1" outlineLevel="1"/>
    <col min="5" max="5" width="18" style="5" customWidth="1" outlineLevel="1"/>
    <col min="6" max="10" width="18" style="7" customWidth="1" outlineLevel="1"/>
    <col min="11" max="11" width="28.5703125" style="5" customWidth="1"/>
    <col min="12" max="15" width="28.5703125" style="7" customWidth="1" outlineLevel="1"/>
    <col min="16" max="16" width="28.5703125" style="13" customWidth="1" outlineLevel="1"/>
    <col min="17" max="17" width="28.5703125" style="5" customWidth="1"/>
    <col min="18" max="19" width="28.5703125" style="7" customWidth="1" outlineLevel="1"/>
    <col min="20" max="20" width="28.5703125" style="5" customWidth="1"/>
    <col min="21" max="21" width="20.5703125" style="5" customWidth="1"/>
    <col min="22" max="24" width="26.140625" style="5" customWidth="1"/>
    <col min="25" max="25" width="12.85546875" style="5" customWidth="1"/>
    <col min="26" max="27" width="11.42578125" style="5" customWidth="1"/>
    <col min="28" max="16384" width="9.140625" style="5"/>
  </cols>
  <sheetData>
    <row r="1" spans="1:25" ht="25.15" x14ac:dyDescent="0.4">
      <c r="A1" s="21" t="s">
        <v>23</v>
      </c>
      <c r="B1" s="12"/>
      <c r="C1" s="9"/>
      <c r="D1" s="2"/>
      <c r="E1" s="7"/>
      <c r="J1" s="2"/>
      <c r="K1" s="2"/>
      <c r="L1" s="2"/>
      <c r="M1" s="5"/>
      <c r="O1" s="13"/>
      <c r="P1" s="2"/>
      <c r="Q1" s="7"/>
      <c r="R1" s="2"/>
      <c r="S1" s="2"/>
      <c r="T1" s="1"/>
    </row>
    <row r="2" spans="1:25" ht="28.5" customHeight="1" x14ac:dyDescent="0.4">
      <c r="A2" s="22" t="s">
        <v>24</v>
      </c>
      <c r="B2" s="12"/>
      <c r="C2" s="9"/>
      <c r="D2" s="2"/>
      <c r="E2" s="7"/>
      <c r="J2" s="2"/>
      <c r="K2" s="2"/>
      <c r="L2" s="2"/>
      <c r="M2" s="5"/>
      <c r="O2" s="13"/>
      <c r="P2" s="2"/>
      <c r="Q2" s="7"/>
      <c r="R2" s="2"/>
      <c r="S2" s="2"/>
      <c r="T2" s="1"/>
    </row>
    <row r="3" spans="1:25" ht="20.100000000000001" customHeight="1" x14ac:dyDescent="0.4">
      <c r="A3" s="39" t="s">
        <v>0</v>
      </c>
      <c r="B3" s="12"/>
      <c r="C3" s="9"/>
      <c r="D3" s="2"/>
      <c r="E3" s="7"/>
      <c r="J3" s="2"/>
      <c r="K3" s="2"/>
      <c r="L3" s="2"/>
      <c r="M3" s="5"/>
      <c r="O3" s="13"/>
      <c r="P3" s="2"/>
      <c r="Q3" s="7"/>
      <c r="R3" s="2"/>
      <c r="S3" s="2"/>
      <c r="T3" s="1"/>
    </row>
    <row r="4" spans="1:25" ht="13.5" thickBot="1" x14ac:dyDescent="0.4">
      <c r="A4" s="10"/>
      <c r="B4" s="11"/>
      <c r="C4" s="5"/>
      <c r="D4" s="2"/>
      <c r="E4" s="7"/>
      <c r="J4" s="2"/>
      <c r="L4" s="5"/>
      <c r="M4" s="5"/>
      <c r="O4" s="13"/>
      <c r="P4" s="2"/>
      <c r="Q4" s="7"/>
      <c r="R4" s="2"/>
      <c r="S4" s="2"/>
      <c r="T4" s="3"/>
    </row>
    <row r="5" spans="1:25" s="4" customFormat="1" ht="70.5" customHeight="1" x14ac:dyDescent="0.4">
      <c r="A5" s="30" t="s">
        <v>19</v>
      </c>
      <c r="B5" s="14" t="s">
        <v>9</v>
      </c>
      <c r="C5" s="14" t="s">
        <v>12</v>
      </c>
      <c r="D5" s="15" t="s">
        <v>8</v>
      </c>
      <c r="E5" s="16" t="s">
        <v>10</v>
      </c>
      <c r="F5" s="16" t="s">
        <v>20</v>
      </c>
      <c r="G5" s="16" t="s">
        <v>4</v>
      </c>
      <c r="H5" s="16" t="s">
        <v>5</v>
      </c>
      <c r="I5" s="16" t="s">
        <v>6</v>
      </c>
      <c r="J5" s="16" t="s">
        <v>7</v>
      </c>
      <c r="K5" s="17" t="s">
        <v>13</v>
      </c>
      <c r="L5" s="18" t="s">
        <v>1</v>
      </c>
      <c r="M5" s="18" t="s">
        <v>2</v>
      </c>
      <c r="N5" s="18" t="s">
        <v>17</v>
      </c>
      <c r="O5" s="18" t="s">
        <v>3</v>
      </c>
      <c r="P5" s="19" t="s">
        <v>18</v>
      </c>
      <c r="Q5" s="17" t="s">
        <v>14</v>
      </c>
      <c r="R5" s="16" t="s">
        <v>22</v>
      </c>
      <c r="S5" s="16" t="s">
        <v>21</v>
      </c>
      <c r="T5" s="17" t="s">
        <v>15</v>
      </c>
      <c r="U5" s="20" t="s">
        <v>16</v>
      </c>
      <c r="V5" s="17" t="s">
        <v>25</v>
      </c>
      <c r="W5" s="17" t="s">
        <v>26</v>
      </c>
      <c r="X5" s="17" t="s">
        <v>27</v>
      </c>
      <c r="Y5" s="8"/>
    </row>
    <row r="6" spans="1:25" ht="13.5" x14ac:dyDescent="0.35">
      <c r="A6" s="31" t="s">
        <v>28</v>
      </c>
      <c r="B6" s="31" t="s">
        <v>29</v>
      </c>
      <c r="C6" s="32"/>
      <c r="D6" s="33" t="s">
        <v>30</v>
      </c>
      <c r="E6" s="34">
        <v>12906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4">
        <v>12906</v>
      </c>
      <c r="L6" s="35">
        <v>0</v>
      </c>
      <c r="M6" s="35">
        <v>0</v>
      </c>
      <c r="N6" s="35">
        <v>343</v>
      </c>
      <c r="O6" s="35">
        <v>1000</v>
      </c>
      <c r="P6" s="36">
        <v>0</v>
      </c>
      <c r="Q6" s="34">
        <v>1343</v>
      </c>
      <c r="R6" s="35">
        <v>0</v>
      </c>
      <c r="S6" s="35">
        <v>0</v>
      </c>
      <c r="T6" s="34">
        <v>0</v>
      </c>
      <c r="U6" s="37">
        <v>14249</v>
      </c>
      <c r="V6" s="34">
        <v>4779</v>
      </c>
      <c r="W6" s="34">
        <v>9470</v>
      </c>
      <c r="X6" s="38">
        <v>1.9815861058999999</v>
      </c>
      <c r="Y6" s="6"/>
    </row>
    <row r="7" spans="1:25" ht="54" x14ac:dyDescent="0.35">
      <c r="A7" s="31" t="s">
        <v>31</v>
      </c>
      <c r="B7" s="31" t="s">
        <v>32</v>
      </c>
      <c r="C7" s="32" t="s">
        <v>33</v>
      </c>
      <c r="D7" s="33" t="s">
        <v>34</v>
      </c>
      <c r="E7" s="34">
        <v>1918609</v>
      </c>
      <c r="F7" s="35">
        <v>370060</v>
      </c>
      <c r="G7" s="35">
        <v>0</v>
      </c>
      <c r="H7" s="35">
        <v>0</v>
      </c>
      <c r="I7" s="35">
        <v>0</v>
      </c>
      <c r="J7" s="35">
        <v>0</v>
      </c>
      <c r="K7" s="34">
        <v>2288669</v>
      </c>
      <c r="L7" s="35">
        <v>143967</v>
      </c>
      <c r="M7" s="35">
        <v>15186</v>
      </c>
      <c r="N7" s="35">
        <v>72649</v>
      </c>
      <c r="O7" s="35">
        <v>48624</v>
      </c>
      <c r="P7" s="36">
        <v>10116</v>
      </c>
      <c r="Q7" s="34">
        <v>290542</v>
      </c>
      <c r="R7" s="35">
        <v>0</v>
      </c>
      <c r="S7" s="35">
        <v>0</v>
      </c>
      <c r="T7" s="34">
        <v>0</v>
      </c>
      <c r="U7" s="37">
        <v>2579211</v>
      </c>
      <c r="V7" s="34">
        <v>2250667</v>
      </c>
      <c r="W7" s="34">
        <v>328544</v>
      </c>
      <c r="X7" s="38">
        <v>0.14597628169999999</v>
      </c>
      <c r="Y7" s="6"/>
    </row>
    <row r="8" spans="1:25" ht="13.5" x14ac:dyDescent="0.35">
      <c r="A8" s="31" t="s">
        <v>35</v>
      </c>
      <c r="B8" s="31" t="s">
        <v>36</v>
      </c>
      <c r="C8" s="32"/>
      <c r="D8" s="33" t="s">
        <v>37</v>
      </c>
      <c r="E8" s="34">
        <v>9806013</v>
      </c>
      <c r="F8" s="35">
        <v>625255</v>
      </c>
      <c r="G8" s="35">
        <v>0</v>
      </c>
      <c r="H8" s="35">
        <v>0</v>
      </c>
      <c r="I8" s="35">
        <v>0</v>
      </c>
      <c r="J8" s="35">
        <v>0</v>
      </c>
      <c r="K8" s="34">
        <v>10431268</v>
      </c>
      <c r="L8" s="35">
        <v>2051858</v>
      </c>
      <c r="M8" s="35">
        <v>330815</v>
      </c>
      <c r="N8" s="35">
        <v>867163</v>
      </c>
      <c r="O8" s="35">
        <v>373527</v>
      </c>
      <c r="P8" s="36">
        <v>153433</v>
      </c>
      <c r="Q8" s="34">
        <v>3776796</v>
      </c>
      <c r="R8" s="35">
        <v>0</v>
      </c>
      <c r="S8" s="35">
        <v>0</v>
      </c>
      <c r="T8" s="34">
        <v>0</v>
      </c>
      <c r="U8" s="37">
        <v>14208064</v>
      </c>
      <c r="V8" s="34">
        <v>17048935</v>
      </c>
      <c r="W8" s="34">
        <v>-2840871</v>
      </c>
      <c r="X8" s="38">
        <v>-0.16663040800000001</v>
      </c>
      <c r="Y8" s="6"/>
    </row>
    <row r="9" spans="1:25" ht="13.5" x14ac:dyDescent="0.35">
      <c r="A9" s="31" t="s">
        <v>38</v>
      </c>
      <c r="B9" s="31" t="s">
        <v>39</v>
      </c>
      <c r="C9" s="32" t="s">
        <v>40</v>
      </c>
      <c r="D9" s="33" t="s">
        <v>34</v>
      </c>
      <c r="E9" s="34">
        <v>358362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4">
        <v>358362</v>
      </c>
      <c r="L9" s="35">
        <v>220768</v>
      </c>
      <c r="M9" s="35">
        <v>13106</v>
      </c>
      <c r="N9" s="35">
        <v>3591</v>
      </c>
      <c r="O9" s="35">
        <v>125657</v>
      </c>
      <c r="P9" s="36">
        <v>27811</v>
      </c>
      <c r="Q9" s="34">
        <v>390933</v>
      </c>
      <c r="R9" s="35">
        <v>0</v>
      </c>
      <c r="S9" s="35">
        <v>0</v>
      </c>
      <c r="T9" s="34">
        <v>0</v>
      </c>
      <c r="U9" s="37">
        <v>749295</v>
      </c>
      <c r="V9" s="34">
        <v>842784</v>
      </c>
      <c r="W9" s="34">
        <v>-93489</v>
      </c>
      <c r="X9" s="38">
        <v>-0.11092877900000001</v>
      </c>
      <c r="Y9" s="6"/>
    </row>
    <row r="10" spans="1:25" ht="13.5" x14ac:dyDescent="0.35">
      <c r="A10" s="31" t="s">
        <v>41</v>
      </c>
      <c r="B10" s="31" t="s">
        <v>42</v>
      </c>
      <c r="C10" s="32" t="s">
        <v>43</v>
      </c>
      <c r="D10" s="33" t="s">
        <v>44</v>
      </c>
      <c r="E10" s="34">
        <v>458414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4">
        <v>458414</v>
      </c>
      <c r="L10" s="35">
        <v>66367</v>
      </c>
      <c r="M10" s="35">
        <v>11458</v>
      </c>
      <c r="N10" s="35">
        <v>5730</v>
      </c>
      <c r="O10" s="35">
        <v>29516</v>
      </c>
      <c r="P10" s="36">
        <v>4416</v>
      </c>
      <c r="Q10" s="34">
        <v>117487</v>
      </c>
      <c r="R10" s="35">
        <v>0</v>
      </c>
      <c r="S10" s="35">
        <v>0</v>
      </c>
      <c r="T10" s="34">
        <v>0</v>
      </c>
      <c r="U10" s="37">
        <v>575901</v>
      </c>
      <c r="V10" s="34">
        <v>578077</v>
      </c>
      <c r="W10" s="34">
        <v>-2176</v>
      </c>
      <c r="X10" s="38">
        <v>-3.7642040000000002E-3</v>
      </c>
      <c r="Y10" s="6"/>
    </row>
    <row r="11" spans="1:25" ht="13.5" x14ac:dyDescent="0.35">
      <c r="A11" s="31" t="s">
        <v>45</v>
      </c>
      <c r="B11" s="31" t="s">
        <v>46</v>
      </c>
      <c r="C11" s="32"/>
      <c r="D11" s="33" t="s">
        <v>47</v>
      </c>
      <c r="E11" s="34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4">
        <v>0</v>
      </c>
      <c r="L11" s="35">
        <v>41301</v>
      </c>
      <c r="M11" s="35">
        <v>3581</v>
      </c>
      <c r="N11" s="35">
        <v>7022</v>
      </c>
      <c r="O11" s="35">
        <v>1260</v>
      </c>
      <c r="P11" s="36">
        <v>1462</v>
      </c>
      <c r="Q11" s="34">
        <v>54626</v>
      </c>
      <c r="R11" s="35">
        <v>0</v>
      </c>
      <c r="S11" s="35">
        <v>0</v>
      </c>
      <c r="T11" s="34">
        <v>0</v>
      </c>
      <c r="U11" s="37">
        <v>54626</v>
      </c>
      <c r="V11" s="34">
        <v>79410</v>
      </c>
      <c r="W11" s="34">
        <v>-24784</v>
      </c>
      <c r="X11" s="38">
        <v>-0.31210175000000001</v>
      </c>
      <c r="Y11" s="6"/>
    </row>
    <row r="12" spans="1:25" ht="13.5" x14ac:dyDescent="0.35">
      <c r="A12" s="31" t="s">
        <v>48</v>
      </c>
      <c r="B12" s="31" t="s">
        <v>49</v>
      </c>
      <c r="C12" s="32"/>
      <c r="D12" s="33" t="s">
        <v>44</v>
      </c>
      <c r="E12" s="34">
        <v>69018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4">
        <v>69018</v>
      </c>
      <c r="L12" s="35">
        <v>66326</v>
      </c>
      <c r="M12" s="35">
        <v>19269</v>
      </c>
      <c r="N12" s="35">
        <v>14689</v>
      </c>
      <c r="O12" s="35">
        <v>12568</v>
      </c>
      <c r="P12" s="36">
        <v>5192</v>
      </c>
      <c r="Q12" s="34">
        <v>118044</v>
      </c>
      <c r="R12" s="35">
        <v>0</v>
      </c>
      <c r="S12" s="35">
        <v>0</v>
      </c>
      <c r="T12" s="34">
        <v>0</v>
      </c>
      <c r="U12" s="37">
        <v>187062</v>
      </c>
      <c r="V12" s="34">
        <v>190537</v>
      </c>
      <c r="W12" s="34">
        <v>-3475</v>
      </c>
      <c r="X12" s="38">
        <v>-1.8237928E-2</v>
      </c>
      <c r="Y12" s="6"/>
    </row>
    <row r="13" spans="1:25" ht="13.5" x14ac:dyDescent="0.35">
      <c r="A13" s="31" t="s">
        <v>50</v>
      </c>
      <c r="B13" s="31" t="s">
        <v>51</v>
      </c>
      <c r="C13" s="32"/>
      <c r="D13" s="33" t="s">
        <v>30</v>
      </c>
      <c r="E13" s="34">
        <v>10387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4">
        <v>10387</v>
      </c>
      <c r="L13" s="35">
        <v>0</v>
      </c>
      <c r="M13" s="35">
        <v>0</v>
      </c>
      <c r="N13" s="35">
        <v>4771</v>
      </c>
      <c r="O13" s="35">
        <v>1000</v>
      </c>
      <c r="P13" s="36">
        <v>60</v>
      </c>
      <c r="Q13" s="34">
        <v>5831</v>
      </c>
      <c r="R13" s="35">
        <v>0</v>
      </c>
      <c r="S13" s="35">
        <v>0</v>
      </c>
      <c r="T13" s="34">
        <v>0</v>
      </c>
      <c r="U13" s="37">
        <v>16218</v>
      </c>
      <c r="V13" s="34">
        <v>62996</v>
      </c>
      <c r="W13" s="34">
        <v>-46778</v>
      </c>
      <c r="X13" s="38">
        <v>-0.74255508299999995</v>
      </c>
      <c r="Y13" s="6"/>
    </row>
    <row r="14" spans="1:25" ht="13.5" x14ac:dyDescent="0.35">
      <c r="A14" s="31" t="s">
        <v>52</v>
      </c>
      <c r="B14" s="31" t="s">
        <v>53</v>
      </c>
      <c r="C14" s="32"/>
      <c r="D14" s="33" t="s">
        <v>34</v>
      </c>
      <c r="E14" s="34">
        <v>671437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4">
        <v>671437</v>
      </c>
      <c r="L14" s="35">
        <v>2085683</v>
      </c>
      <c r="M14" s="35">
        <v>388079</v>
      </c>
      <c r="N14" s="35">
        <v>140538</v>
      </c>
      <c r="O14" s="35">
        <v>159880</v>
      </c>
      <c r="P14" s="36">
        <v>69900</v>
      </c>
      <c r="Q14" s="34">
        <v>2844080</v>
      </c>
      <c r="R14" s="35">
        <v>0</v>
      </c>
      <c r="S14" s="35">
        <v>0</v>
      </c>
      <c r="T14" s="34">
        <v>0</v>
      </c>
      <c r="U14" s="37">
        <v>3515517</v>
      </c>
      <c r="V14" s="34">
        <v>6999770</v>
      </c>
      <c r="W14" s="34">
        <v>-3484253</v>
      </c>
      <c r="X14" s="38">
        <v>-0.49776678400000002</v>
      </c>
      <c r="Y14" s="6"/>
    </row>
    <row r="15" spans="1:25" ht="67.5" x14ac:dyDescent="0.35">
      <c r="A15" s="31" t="s">
        <v>54</v>
      </c>
      <c r="B15" s="31" t="s">
        <v>55</v>
      </c>
      <c r="C15" s="32" t="s">
        <v>56</v>
      </c>
      <c r="D15" s="33" t="s">
        <v>37</v>
      </c>
      <c r="E15" s="34">
        <v>84917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4">
        <v>84917</v>
      </c>
      <c r="L15" s="35">
        <v>24990</v>
      </c>
      <c r="M15" s="35">
        <v>1652</v>
      </c>
      <c r="N15" s="35">
        <v>47172</v>
      </c>
      <c r="O15" s="35">
        <v>5983</v>
      </c>
      <c r="P15" s="36">
        <v>4834</v>
      </c>
      <c r="Q15" s="34">
        <v>84631</v>
      </c>
      <c r="R15" s="35">
        <v>0</v>
      </c>
      <c r="S15" s="35">
        <v>0</v>
      </c>
      <c r="T15" s="34">
        <v>0</v>
      </c>
      <c r="U15" s="37">
        <v>169548</v>
      </c>
      <c r="V15" s="34">
        <v>256124</v>
      </c>
      <c r="W15" s="34">
        <v>-86576</v>
      </c>
      <c r="X15" s="38">
        <v>-0.33802377</v>
      </c>
      <c r="Y15" s="6"/>
    </row>
    <row r="16" spans="1:25" ht="13.5" x14ac:dyDescent="0.35">
      <c r="A16" s="31" t="s">
        <v>57</v>
      </c>
      <c r="B16" s="31" t="s">
        <v>58</v>
      </c>
      <c r="C16" s="32"/>
      <c r="D16" s="33" t="s">
        <v>59</v>
      </c>
      <c r="E16" s="34">
        <v>826024</v>
      </c>
      <c r="F16" s="35">
        <v>77909</v>
      </c>
      <c r="G16" s="35">
        <v>0</v>
      </c>
      <c r="H16" s="35">
        <v>0</v>
      </c>
      <c r="I16" s="35">
        <v>0</v>
      </c>
      <c r="J16" s="35">
        <v>0</v>
      </c>
      <c r="K16" s="34">
        <v>903933</v>
      </c>
      <c r="L16" s="35">
        <v>488777</v>
      </c>
      <c r="M16" s="35">
        <v>88498</v>
      </c>
      <c r="N16" s="35">
        <v>350556</v>
      </c>
      <c r="O16" s="35">
        <v>62766</v>
      </c>
      <c r="P16" s="36">
        <v>40939</v>
      </c>
      <c r="Q16" s="34">
        <v>1031536</v>
      </c>
      <c r="R16" s="35">
        <v>0</v>
      </c>
      <c r="S16" s="35">
        <v>0</v>
      </c>
      <c r="T16" s="34">
        <v>0</v>
      </c>
      <c r="U16" s="37">
        <v>1935469</v>
      </c>
      <c r="V16" s="34">
        <v>2420198</v>
      </c>
      <c r="W16" s="34">
        <v>-484729</v>
      </c>
      <c r="X16" s="38">
        <v>-0.20028485300000001</v>
      </c>
      <c r="Y16" s="6"/>
    </row>
    <row r="17" spans="1:25" ht="13.5" x14ac:dyDescent="0.35">
      <c r="A17" s="31" t="s">
        <v>60</v>
      </c>
      <c r="B17" s="31" t="s">
        <v>61</v>
      </c>
      <c r="C17" s="32"/>
      <c r="D17" s="33" t="s">
        <v>62</v>
      </c>
      <c r="E17" s="34">
        <v>2872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4">
        <v>2872</v>
      </c>
      <c r="L17" s="35">
        <v>32498</v>
      </c>
      <c r="M17" s="35">
        <v>8242</v>
      </c>
      <c r="N17" s="35">
        <v>0</v>
      </c>
      <c r="O17" s="35">
        <v>7188</v>
      </c>
      <c r="P17" s="36">
        <v>2656</v>
      </c>
      <c r="Q17" s="34">
        <v>50584</v>
      </c>
      <c r="R17" s="35">
        <v>0</v>
      </c>
      <c r="S17" s="35">
        <v>0</v>
      </c>
      <c r="T17" s="34">
        <v>0</v>
      </c>
      <c r="U17" s="37">
        <v>53456</v>
      </c>
      <c r="V17" s="34">
        <v>63296</v>
      </c>
      <c r="W17" s="34">
        <v>-9840</v>
      </c>
      <c r="X17" s="38">
        <v>-0.15546006100000001</v>
      </c>
      <c r="Y17" s="6"/>
    </row>
    <row r="18" spans="1:25" ht="13.5" x14ac:dyDescent="0.35">
      <c r="A18" s="31" t="s">
        <v>63</v>
      </c>
      <c r="B18" s="31" t="s">
        <v>64</v>
      </c>
      <c r="C18" s="32"/>
      <c r="D18" s="33" t="s">
        <v>44</v>
      </c>
      <c r="E18" s="34">
        <v>316360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4">
        <v>316360</v>
      </c>
      <c r="L18" s="35">
        <v>40565</v>
      </c>
      <c r="M18" s="35">
        <v>4524</v>
      </c>
      <c r="N18" s="35">
        <v>22182</v>
      </c>
      <c r="O18" s="35">
        <v>13041</v>
      </c>
      <c r="P18" s="36">
        <v>4088</v>
      </c>
      <c r="Q18" s="34">
        <v>84400</v>
      </c>
      <c r="R18" s="35">
        <v>0</v>
      </c>
      <c r="S18" s="35">
        <v>0</v>
      </c>
      <c r="T18" s="34">
        <v>0</v>
      </c>
      <c r="U18" s="37">
        <v>400760</v>
      </c>
      <c r="V18" s="34">
        <v>536045</v>
      </c>
      <c r="W18" s="34">
        <v>-135285</v>
      </c>
      <c r="X18" s="38">
        <v>-0.25237619999999999</v>
      </c>
      <c r="Y18" s="6"/>
    </row>
    <row r="19" spans="1:25" ht="13.5" x14ac:dyDescent="0.35">
      <c r="A19" s="31" t="s">
        <v>65</v>
      </c>
      <c r="B19" s="31" t="s">
        <v>66</v>
      </c>
      <c r="C19" s="32"/>
      <c r="D19" s="33" t="s">
        <v>67</v>
      </c>
      <c r="E19" s="34">
        <v>50524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4">
        <v>50524</v>
      </c>
      <c r="L19" s="35">
        <v>134523</v>
      </c>
      <c r="M19" s="35">
        <v>33744</v>
      </c>
      <c r="N19" s="35">
        <v>5146</v>
      </c>
      <c r="O19" s="35">
        <v>33991</v>
      </c>
      <c r="P19" s="36">
        <v>5789</v>
      </c>
      <c r="Q19" s="34">
        <v>213193</v>
      </c>
      <c r="R19" s="35">
        <v>0</v>
      </c>
      <c r="S19" s="35">
        <v>0</v>
      </c>
      <c r="T19" s="34">
        <v>0</v>
      </c>
      <c r="U19" s="37">
        <v>263717</v>
      </c>
      <c r="V19" s="34">
        <v>308389</v>
      </c>
      <c r="W19" s="34">
        <v>-44672</v>
      </c>
      <c r="X19" s="38">
        <v>-0.14485601000000001</v>
      </c>
      <c r="Y19" s="6"/>
    </row>
    <row r="20" spans="1:25" ht="13.5" x14ac:dyDescent="0.35">
      <c r="A20" s="31" t="s">
        <v>68</v>
      </c>
      <c r="B20" s="31" t="s">
        <v>69</v>
      </c>
      <c r="C20" s="32"/>
      <c r="D20" s="33" t="s">
        <v>67</v>
      </c>
      <c r="E20" s="34">
        <v>764325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4">
        <v>764325</v>
      </c>
      <c r="L20" s="35">
        <v>201785</v>
      </c>
      <c r="M20" s="35">
        <v>34678</v>
      </c>
      <c r="N20" s="35">
        <v>247221</v>
      </c>
      <c r="O20" s="35">
        <v>71576</v>
      </c>
      <c r="P20" s="36">
        <v>20052</v>
      </c>
      <c r="Q20" s="34">
        <v>575312</v>
      </c>
      <c r="R20" s="35">
        <v>0</v>
      </c>
      <c r="S20" s="35">
        <v>0</v>
      </c>
      <c r="T20" s="34">
        <v>0</v>
      </c>
      <c r="U20" s="37">
        <v>1339637</v>
      </c>
      <c r="V20" s="34">
        <v>1457306</v>
      </c>
      <c r="W20" s="34">
        <v>-117669</v>
      </c>
      <c r="X20" s="38">
        <v>-8.0744195000000005E-2</v>
      </c>
      <c r="Y20" s="6"/>
    </row>
    <row r="21" spans="1:25" ht="13.5" x14ac:dyDescent="0.35">
      <c r="A21" s="31" t="s">
        <v>70</v>
      </c>
      <c r="B21" s="31" t="s">
        <v>71</v>
      </c>
      <c r="C21" s="32"/>
      <c r="D21" s="33" t="s">
        <v>72</v>
      </c>
      <c r="E21" s="34">
        <v>33963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4">
        <v>33963</v>
      </c>
      <c r="L21" s="35">
        <v>40868</v>
      </c>
      <c r="M21" s="35">
        <v>10324</v>
      </c>
      <c r="N21" s="35">
        <v>2202</v>
      </c>
      <c r="O21" s="35">
        <v>6434</v>
      </c>
      <c r="P21" s="36">
        <v>3133</v>
      </c>
      <c r="Q21" s="34">
        <v>62961</v>
      </c>
      <c r="R21" s="35">
        <v>0</v>
      </c>
      <c r="S21" s="35">
        <v>0</v>
      </c>
      <c r="T21" s="34">
        <v>0</v>
      </c>
      <c r="U21" s="37">
        <v>96924</v>
      </c>
      <c r="V21" s="34">
        <v>104726</v>
      </c>
      <c r="W21" s="34">
        <v>-7802</v>
      </c>
      <c r="X21" s="38">
        <v>-7.4499169000000004E-2</v>
      </c>
      <c r="Y21" s="6"/>
    </row>
    <row r="22" spans="1:25" ht="13.5" x14ac:dyDescent="0.35">
      <c r="A22" s="31" t="s">
        <v>73</v>
      </c>
      <c r="B22" s="31" t="s">
        <v>74</v>
      </c>
      <c r="C22" s="32" t="s">
        <v>75</v>
      </c>
      <c r="D22" s="33" t="s">
        <v>34</v>
      </c>
      <c r="E22" s="34">
        <v>91679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4">
        <v>91679</v>
      </c>
      <c r="L22" s="35">
        <v>0</v>
      </c>
      <c r="M22" s="35">
        <v>0</v>
      </c>
      <c r="N22" s="35">
        <v>73295</v>
      </c>
      <c r="O22" s="35">
        <v>4787</v>
      </c>
      <c r="P22" s="36">
        <v>1999</v>
      </c>
      <c r="Q22" s="34">
        <v>80081</v>
      </c>
      <c r="R22" s="35">
        <v>0</v>
      </c>
      <c r="S22" s="35">
        <v>0</v>
      </c>
      <c r="T22" s="34">
        <v>0</v>
      </c>
      <c r="U22" s="37">
        <v>171760</v>
      </c>
      <c r="V22" s="34">
        <v>222627</v>
      </c>
      <c r="W22" s="34">
        <v>-50867</v>
      </c>
      <c r="X22" s="38">
        <v>-0.22848531399999999</v>
      </c>
      <c r="Y22" s="6"/>
    </row>
    <row r="23" spans="1:25" ht="13.5" x14ac:dyDescent="0.35">
      <c r="A23" s="31" t="s">
        <v>76</v>
      </c>
      <c r="B23" s="31" t="s">
        <v>77</v>
      </c>
      <c r="C23" s="32" t="s">
        <v>78</v>
      </c>
      <c r="D23" s="33" t="s">
        <v>34</v>
      </c>
      <c r="E23" s="34">
        <v>3643963</v>
      </c>
      <c r="F23" s="35">
        <v>238043</v>
      </c>
      <c r="G23" s="35">
        <v>0</v>
      </c>
      <c r="H23" s="35">
        <v>0</v>
      </c>
      <c r="I23" s="35">
        <v>0</v>
      </c>
      <c r="J23" s="35">
        <v>0</v>
      </c>
      <c r="K23" s="34">
        <v>3882006</v>
      </c>
      <c r="L23" s="35">
        <v>1420846</v>
      </c>
      <c r="M23" s="35">
        <v>186993</v>
      </c>
      <c r="N23" s="35">
        <v>223149</v>
      </c>
      <c r="O23" s="35">
        <v>445310</v>
      </c>
      <c r="P23" s="36">
        <v>103694</v>
      </c>
      <c r="Q23" s="34">
        <v>2379992</v>
      </c>
      <c r="R23" s="35">
        <v>0</v>
      </c>
      <c r="S23" s="35">
        <v>0</v>
      </c>
      <c r="T23" s="34">
        <v>0</v>
      </c>
      <c r="U23" s="37">
        <v>6261998</v>
      </c>
      <c r="V23" s="34">
        <v>6610201</v>
      </c>
      <c r="W23" s="34">
        <v>-348203</v>
      </c>
      <c r="X23" s="38">
        <v>-5.2676612999999997E-2</v>
      </c>
      <c r="Y23" s="6"/>
    </row>
    <row r="24" spans="1:25" ht="13.5" x14ac:dyDescent="0.35">
      <c r="A24" s="31" t="s">
        <v>79</v>
      </c>
      <c r="B24" s="31" t="s">
        <v>80</v>
      </c>
      <c r="C24" s="32"/>
      <c r="D24" s="33" t="s">
        <v>44</v>
      </c>
      <c r="E24" s="34">
        <v>186815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4">
        <v>186815</v>
      </c>
      <c r="L24" s="35">
        <v>78329</v>
      </c>
      <c r="M24" s="35">
        <v>18929</v>
      </c>
      <c r="N24" s="35">
        <v>46693</v>
      </c>
      <c r="O24" s="35">
        <v>9784</v>
      </c>
      <c r="P24" s="36">
        <v>3879</v>
      </c>
      <c r="Q24" s="34">
        <v>157614</v>
      </c>
      <c r="R24" s="35">
        <v>0</v>
      </c>
      <c r="S24" s="35">
        <v>0</v>
      </c>
      <c r="T24" s="34">
        <v>0</v>
      </c>
      <c r="U24" s="37">
        <v>344429</v>
      </c>
      <c r="V24" s="34">
        <v>542437</v>
      </c>
      <c r="W24" s="34">
        <v>-198008</v>
      </c>
      <c r="X24" s="38">
        <v>-0.36503409599999997</v>
      </c>
      <c r="Y24" s="6"/>
    </row>
    <row r="25" spans="1:25" ht="13.5" x14ac:dyDescent="0.35">
      <c r="A25" s="31" t="s">
        <v>81</v>
      </c>
      <c r="B25" s="31" t="s">
        <v>82</v>
      </c>
      <c r="C25" s="32" t="s">
        <v>83</v>
      </c>
      <c r="D25" s="33" t="s">
        <v>34</v>
      </c>
      <c r="E25" s="34">
        <v>297358</v>
      </c>
      <c r="F25" s="35">
        <v>31831</v>
      </c>
      <c r="G25" s="35">
        <v>0</v>
      </c>
      <c r="H25" s="35">
        <v>0</v>
      </c>
      <c r="I25" s="35">
        <v>0</v>
      </c>
      <c r="J25" s="35">
        <v>0</v>
      </c>
      <c r="K25" s="34">
        <v>329189</v>
      </c>
      <c r="L25" s="35">
        <v>73887</v>
      </c>
      <c r="M25" s="35">
        <v>7828</v>
      </c>
      <c r="N25" s="35">
        <v>80207</v>
      </c>
      <c r="O25" s="35">
        <v>16793</v>
      </c>
      <c r="P25" s="36">
        <v>7937</v>
      </c>
      <c r="Q25" s="34">
        <v>186652</v>
      </c>
      <c r="R25" s="35">
        <v>0</v>
      </c>
      <c r="S25" s="35">
        <v>0</v>
      </c>
      <c r="T25" s="34">
        <v>0</v>
      </c>
      <c r="U25" s="37">
        <v>515841</v>
      </c>
      <c r="V25" s="34">
        <v>432719</v>
      </c>
      <c r="W25" s="34">
        <v>83122</v>
      </c>
      <c r="X25" s="38">
        <v>0.19209232779999999</v>
      </c>
      <c r="Y25" s="6"/>
    </row>
    <row r="26" spans="1:25" ht="13.5" x14ac:dyDescent="0.35">
      <c r="A26" s="31" t="s">
        <v>84</v>
      </c>
      <c r="B26" s="31" t="s">
        <v>85</v>
      </c>
      <c r="C26" s="32"/>
      <c r="D26" s="33" t="s">
        <v>30</v>
      </c>
      <c r="E26" s="34">
        <v>8055069</v>
      </c>
      <c r="F26" s="35">
        <v>479649</v>
      </c>
      <c r="G26" s="35">
        <v>88466</v>
      </c>
      <c r="H26" s="35">
        <v>65466</v>
      </c>
      <c r="I26" s="35">
        <v>4936</v>
      </c>
      <c r="J26" s="35">
        <v>3323</v>
      </c>
      <c r="K26" s="34">
        <v>8696909</v>
      </c>
      <c r="L26" s="35">
        <v>1173811</v>
      </c>
      <c r="M26" s="35">
        <v>154519</v>
      </c>
      <c r="N26" s="35">
        <v>346590</v>
      </c>
      <c r="O26" s="35">
        <v>520807</v>
      </c>
      <c r="P26" s="36">
        <v>112109</v>
      </c>
      <c r="Q26" s="34">
        <v>2307836</v>
      </c>
      <c r="R26" s="35">
        <v>0</v>
      </c>
      <c r="S26" s="35">
        <v>0</v>
      </c>
      <c r="T26" s="34">
        <v>0</v>
      </c>
      <c r="U26" s="37">
        <v>11004745</v>
      </c>
      <c r="V26" s="34">
        <v>11008049</v>
      </c>
      <c r="W26" s="34">
        <v>-3304</v>
      </c>
      <c r="X26" s="38">
        <v>-3.0014400000000002E-4</v>
      </c>
      <c r="Y26" s="6"/>
    </row>
    <row r="27" spans="1:25" ht="13.5" x14ac:dyDescent="0.35">
      <c r="A27" s="31" t="s">
        <v>86</v>
      </c>
      <c r="B27" s="31" t="s">
        <v>87</v>
      </c>
      <c r="C27" s="32"/>
      <c r="D27" s="33" t="s">
        <v>30</v>
      </c>
      <c r="E27" s="34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4">
        <v>0</v>
      </c>
      <c r="L27" s="35">
        <v>4811</v>
      </c>
      <c r="M27" s="35">
        <v>322</v>
      </c>
      <c r="N27" s="35">
        <v>0</v>
      </c>
      <c r="O27" s="35">
        <v>1012</v>
      </c>
      <c r="P27" s="36">
        <v>328</v>
      </c>
      <c r="Q27" s="34">
        <v>6473</v>
      </c>
      <c r="R27" s="35">
        <v>0</v>
      </c>
      <c r="S27" s="35">
        <v>0</v>
      </c>
      <c r="T27" s="34">
        <v>0</v>
      </c>
      <c r="U27" s="37">
        <v>6473</v>
      </c>
      <c r="V27" s="34">
        <v>17676</v>
      </c>
      <c r="W27" s="34">
        <v>-11203</v>
      </c>
      <c r="X27" s="38">
        <v>-0.63379723899999996</v>
      </c>
      <c r="Y27" s="6"/>
    </row>
    <row r="28" spans="1:25" ht="13.5" x14ac:dyDescent="0.35">
      <c r="A28" s="31" t="s">
        <v>88</v>
      </c>
      <c r="B28" s="31" t="s">
        <v>89</v>
      </c>
      <c r="C28" s="32" t="s">
        <v>90</v>
      </c>
      <c r="D28" s="33" t="s">
        <v>47</v>
      </c>
      <c r="E28" s="34">
        <v>5793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4">
        <v>5793</v>
      </c>
      <c r="L28" s="35">
        <v>22502</v>
      </c>
      <c r="M28" s="35">
        <v>1614</v>
      </c>
      <c r="N28" s="35">
        <v>17618</v>
      </c>
      <c r="O28" s="35">
        <v>2720</v>
      </c>
      <c r="P28" s="36">
        <v>1552</v>
      </c>
      <c r="Q28" s="34">
        <v>46006</v>
      </c>
      <c r="R28" s="35">
        <v>0</v>
      </c>
      <c r="S28" s="35">
        <v>0</v>
      </c>
      <c r="T28" s="34">
        <v>0</v>
      </c>
      <c r="U28" s="37">
        <v>51799</v>
      </c>
      <c r="V28" s="34">
        <v>79313</v>
      </c>
      <c r="W28" s="34">
        <v>-27514</v>
      </c>
      <c r="X28" s="38">
        <v>-0.34690403800000003</v>
      </c>
      <c r="Y28" s="6"/>
    </row>
    <row r="29" spans="1:25" ht="13.5" x14ac:dyDescent="0.35">
      <c r="A29" s="31" t="s">
        <v>91</v>
      </c>
      <c r="B29" s="31" t="s">
        <v>92</v>
      </c>
      <c r="C29" s="32"/>
      <c r="D29" s="33" t="s">
        <v>30</v>
      </c>
      <c r="E29" s="34">
        <v>9276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4">
        <v>9276</v>
      </c>
      <c r="L29" s="35">
        <v>733</v>
      </c>
      <c r="M29" s="35">
        <v>85</v>
      </c>
      <c r="N29" s="35">
        <v>0</v>
      </c>
      <c r="O29" s="35">
        <v>1000</v>
      </c>
      <c r="P29" s="36">
        <v>179</v>
      </c>
      <c r="Q29" s="34">
        <v>1997</v>
      </c>
      <c r="R29" s="35">
        <v>0</v>
      </c>
      <c r="S29" s="35">
        <v>0</v>
      </c>
      <c r="T29" s="34">
        <v>0</v>
      </c>
      <c r="U29" s="37">
        <v>11273</v>
      </c>
      <c r="V29" s="34">
        <v>14476</v>
      </c>
      <c r="W29" s="34">
        <v>-3203</v>
      </c>
      <c r="X29" s="38">
        <v>-0.22126277999999999</v>
      </c>
      <c r="Y29" s="6"/>
    </row>
    <row r="30" spans="1:25" ht="13.5" x14ac:dyDescent="0.35">
      <c r="A30" s="31" t="s">
        <v>93</v>
      </c>
      <c r="B30" s="31" t="s">
        <v>94</v>
      </c>
      <c r="C30" s="32"/>
      <c r="D30" s="33" t="s">
        <v>72</v>
      </c>
      <c r="E30" s="34">
        <v>31098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4">
        <v>31098</v>
      </c>
      <c r="L30" s="35">
        <v>15045</v>
      </c>
      <c r="M30" s="35">
        <v>1768</v>
      </c>
      <c r="N30" s="35">
        <v>9766</v>
      </c>
      <c r="O30" s="35">
        <v>2294</v>
      </c>
      <c r="P30" s="36">
        <v>806</v>
      </c>
      <c r="Q30" s="34">
        <v>29679</v>
      </c>
      <c r="R30" s="35">
        <v>0</v>
      </c>
      <c r="S30" s="35">
        <v>0</v>
      </c>
      <c r="T30" s="34">
        <v>0</v>
      </c>
      <c r="U30" s="37">
        <v>60777</v>
      </c>
      <c r="V30" s="34">
        <v>75584</v>
      </c>
      <c r="W30" s="34">
        <v>-14807</v>
      </c>
      <c r="X30" s="38">
        <v>-0.195901249</v>
      </c>
      <c r="Y30" s="6"/>
    </row>
    <row r="31" spans="1:25" ht="13.5" x14ac:dyDescent="0.35">
      <c r="A31" s="31" t="s">
        <v>95</v>
      </c>
      <c r="B31" s="31" t="s">
        <v>96</v>
      </c>
      <c r="C31" s="32"/>
      <c r="D31" s="33" t="s">
        <v>47</v>
      </c>
      <c r="E31" s="34">
        <v>3044883</v>
      </c>
      <c r="F31" s="35">
        <v>129867</v>
      </c>
      <c r="G31" s="35">
        <v>0</v>
      </c>
      <c r="H31" s="35">
        <v>0</v>
      </c>
      <c r="I31" s="35">
        <v>0</v>
      </c>
      <c r="J31" s="35">
        <v>0</v>
      </c>
      <c r="K31" s="34">
        <v>3174750</v>
      </c>
      <c r="L31" s="35">
        <v>764716</v>
      </c>
      <c r="M31" s="35">
        <v>41256</v>
      </c>
      <c r="N31" s="35">
        <v>57531</v>
      </c>
      <c r="O31" s="35">
        <v>180735</v>
      </c>
      <c r="P31" s="36">
        <v>56478</v>
      </c>
      <c r="Q31" s="34">
        <v>1100716</v>
      </c>
      <c r="R31" s="35">
        <v>0</v>
      </c>
      <c r="S31" s="35">
        <v>0</v>
      </c>
      <c r="T31" s="34">
        <v>0</v>
      </c>
      <c r="U31" s="37">
        <v>4275466</v>
      </c>
      <c r="V31" s="34">
        <v>5173486</v>
      </c>
      <c r="W31" s="34">
        <v>-898020</v>
      </c>
      <c r="X31" s="38">
        <v>-0.17358121800000001</v>
      </c>
      <c r="Y31" s="6"/>
    </row>
    <row r="32" spans="1:25" ht="13.5" x14ac:dyDescent="0.35">
      <c r="A32" s="31" t="s">
        <v>97</v>
      </c>
      <c r="B32" s="31" t="s">
        <v>98</v>
      </c>
      <c r="C32" s="32"/>
      <c r="D32" s="33" t="s">
        <v>30</v>
      </c>
      <c r="E32" s="34">
        <v>1390894</v>
      </c>
      <c r="F32" s="35">
        <v>273923</v>
      </c>
      <c r="G32" s="35">
        <v>0</v>
      </c>
      <c r="H32" s="35">
        <v>0</v>
      </c>
      <c r="I32" s="35">
        <v>0</v>
      </c>
      <c r="J32" s="35">
        <v>0</v>
      </c>
      <c r="K32" s="34">
        <v>1664817</v>
      </c>
      <c r="L32" s="35">
        <v>1157870</v>
      </c>
      <c r="M32" s="35">
        <v>199658</v>
      </c>
      <c r="N32" s="35">
        <v>490643</v>
      </c>
      <c r="O32" s="35">
        <v>47181</v>
      </c>
      <c r="P32" s="36">
        <v>71022</v>
      </c>
      <c r="Q32" s="34">
        <v>1966374</v>
      </c>
      <c r="R32" s="35">
        <v>0</v>
      </c>
      <c r="S32" s="35">
        <v>0</v>
      </c>
      <c r="T32" s="34">
        <v>0</v>
      </c>
      <c r="U32" s="37">
        <v>3631191</v>
      </c>
      <c r="V32" s="34">
        <v>7351572</v>
      </c>
      <c r="W32" s="34">
        <v>-3720381</v>
      </c>
      <c r="X32" s="38">
        <v>-0.50606605000000005</v>
      </c>
      <c r="Y32" s="6"/>
    </row>
    <row r="33" spans="1:25" ht="13.5" x14ac:dyDescent="0.35">
      <c r="A33" s="31" t="s">
        <v>99</v>
      </c>
      <c r="B33" s="31" t="s">
        <v>100</v>
      </c>
      <c r="C33" s="32"/>
      <c r="D33" s="33" t="s">
        <v>67</v>
      </c>
      <c r="E33" s="34">
        <v>209897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4">
        <v>209897</v>
      </c>
      <c r="L33" s="35">
        <v>123262</v>
      </c>
      <c r="M33" s="35">
        <v>39206</v>
      </c>
      <c r="N33" s="35">
        <v>76283</v>
      </c>
      <c r="O33" s="35">
        <v>21066</v>
      </c>
      <c r="P33" s="36">
        <v>7848</v>
      </c>
      <c r="Q33" s="34">
        <v>267665</v>
      </c>
      <c r="R33" s="35">
        <v>0</v>
      </c>
      <c r="S33" s="35">
        <v>0</v>
      </c>
      <c r="T33" s="34">
        <v>0</v>
      </c>
      <c r="U33" s="37">
        <v>477562</v>
      </c>
      <c r="V33" s="34">
        <v>477168</v>
      </c>
      <c r="W33" s="34">
        <v>394</v>
      </c>
      <c r="X33" s="38">
        <v>8.2570500000000004E-4</v>
      </c>
      <c r="Y33" s="6"/>
    </row>
    <row r="34" spans="1:25" ht="13.5" x14ac:dyDescent="0.35">
      <c r="A34" s="31" t="s">
        <v>101</v>
      </c>
      <c r="B34" s="31" t="s">
        <v>102</v>
      </c>
      <c r="C34" s="32"/>
      <c r="D34" s="33" t="s">
        <v>59</v>
      </c>
      <c r="E34" s="34">
        <v>17742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4">
        <v>17742</v>
      </c>
      <c r="L34" s="35">
        <v>5157</v>
      </c>
      <c r="M34" s="35">
        <v>1056</v>
      </c>
      <c r="N34" s="35">
        <v>16264</v>
      </c>
      <c r="O34" s="35">
        <v>1000</v>
      </c>
      <c r="P34" s="36">
        <v>985</v>
      </c>
      <c r="Q34" s="34">
        <v>24462</v>
      </c>
      <c r="R34" s="35">
        <v>0</v>
      </c>
      <c r="S34" s="35">
        <v>0</v>
      </c>
      <c r="T34" s="34">
        <v>0</v>
      </c>
      <c r="U34" s="37">
        <v>42204</v>
      </c>
      <c r="V34" s="34">
        <v>41242</v>
      </c>
      <c r="W34" s="34">
        <v>962</v>
      </c>
      <c r="X34" s="38">
        <v>2.3325735899999998E-2</v>
      </c>
      <c r="Y34" s="6"/>
    </row>
    <row r="35" spans="1:25" ht="13.5" x14ac:dyDescent="0.35">
      <c r="A35" s="31" t="s">
        <v>103</v>
      </c>
      <c r="B35" s="31" t="s">
        <v>104</v>
      </c>
      <c r="C35" s="32"/>
      <c r="D35" s="33" t="s">
        <v>67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4">
        <v>0</v>
      </c>
      <c r="L35" s="35">
        <v>24539</v>
      </c>
      <c r="M35" s="35">
        <v>5360</v>
      </c>
      <c r="N35" s="35">
        <v>11969</v>
      </c>
      <c r="O35" s="35">
        <v>4095</v>
      </c>
      <c r="P35" s="36">
        <v>1969</v>
      </c>
      <c r="Q35" s="34">
        <v>47932</v>
      </c>
      <c r="R35" s="35">
        <v>0</v>
      </c>
      <c r="S35" s="35">
        <v>0</v>
      </c>
      <c r="T35" s="34">
        <v>0</v>
      </c>
      <c r="U35" s="37">
        <v>47932</v>
      </c>
      <c r="V35" s="34">
        <v>76944</v>
      </c>
      <c r="W35" s="34">
        <v>-29012</v>
      </c>
      <c r="X35" s="38">
        <v>-0.37705344099999999</v>
      </c>
      <c r="Y35" s="6"/>
    </row>
    <row r="36" spans="1:25" ht="13.5" x14ac:dyDescent="0.35">
      <c r="A36" s="31" t="s">
        <v>105</v>
      </c>
      <c r="B36" s="31" t="s">
        <v>106</v>
      </c>
      <c r="C36" s="32" t="s">
        <v>107</v>
      </c>
      <c r="D36" s="33" t="s">
        <v>44</v>
      </c>
      <c r="E36" s="34">
        <v>17713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4">
        <v>17713</v>
      </c>
      <c r="L36" s="35">
        <v>18097</v>
      </c>
      <c r="M36" s="35">
        <v>1636</v>
      </c>
      <c r="N36" s="35">
        <v>1524</v>
      </c>
      <c r="O36" s="35">
        <v>6240</v>
      </c>
      <c r="P36" s="36">
        <v>1552</v>
      </c>
      <c r="Q36" s="34">
        <v>29049</v>
      </c>
      <c r="R36" s="35">
        <v>0</v>
      </c>
      <c r="S36" s="35">
        <v>0</v>
      </c>
      <c r="T36" s="34">
        <v>0</v>
      </c>
      <c r="U36" s="37">
        <v>46762</v>
      </c>
      <c r="V36" s="34">
        <v>77099</v>
      </c>
      <c r="W36" s="34">
        <v>-30337</v>
      </c>
      <c r="X36" s="38">
        <v>-0.393481109</v>
      </c>
      <c r="Y36" s="6"/>
    </row>
    <row r="37" spans="1:25" ht="13.5" x14ac:dyDescent="0.35">
      <c r="A37" s="31" t="s">
        <v>108</v>
      </c>
      <c r="B37" s="31" t="s">
        <v>109</v>
      </c>
      <c r="C37" s="32"/>
      <c r="D37" s="33" t="s">
        <v>37</v>
      </c>
      <c r="E37" s="34">
        <v>69595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4">
        <v>69595</v>
      </c>
      <c r="L37" s="35">
        <v>23395</v>
      </c>
      <c r="M37" s="35">
        <v>2929</v>
      </c>
      <c r="N37" s="35">
        <v>23363</v>
      </c>
      <c r="O37" s="35">
        <v>2273</v>
      </c>
      <c r="P37" s="36">
        <v>2507</v>
      </c>
      <c r="Q37" s="34">
        <v>54467</v>
      </c>
      <c r="R37" s="35">
        <v>0</v>
      </c>
      <c r="S37" s="35">
        <v>0</v>
      </c>
      <c r="T37" s="34">
        <v>0</v>
      </c>
      <c r="U37" s="37">
        <v>124062</v>
      </c>
      <c r="V37" s="34">
        <v>133838</v>
      </c>
      <c r="W37" s="34">
        <v>-9776</v>
      </c>
      <c r="X37" s="38">
        <v>-7.3043529999999995E-2</v>
      </c>
      <c r="Y37" s="6"/>
    </row>
    <row r="38" spans="1:25" ht="13.5" x14ac:dyDescent="0.35">
      <c r="A38" s="31" t="s">
        <v>110</v>
      </c>
      <c r="B38" s="31" t="s">
        <v>111</v>
      </c>
      <c r="C38" s="32"/>
      <c r="D38" s="33" t="s">
        <v>30</v>
      </c>
      <c r="E38" s="34">
        <v>4070488</v>
      </c>
      <c r="F38" s="35">
        <v>550905</v>
      </c>
      <c r="G38" s="35">
        <v>0</v>
      </c>
      <c r="H38" s="35">
        <v>0</v>
      </c>
      <c r="I38" s="35">
        <v>0</v>
      </c>
      <c r="J38" s="35">
        <v>0</v>
      </c>
      <c r="K38" s="34">
        <v>4621393</v>
      </c>
      <c r="L38" s="35">
        <v>1392062</v>
      </c>
      <c r="M38" s="35">
        <v>302637</v>
      </c>
      <c r="N38" s="35">
        <v>285418</v>
      </c>
      <c r="O38" s="35">
        <v>90951</v>
      </c>
      <c r="P38" s="36">
        <v>58581</v>
      </c>
      <c r="Q38" s="34">
        <v>2129649</v>
      </c>
      <c r="R38" s="35">
        <v>0</v>
      </c>
      <c r="S38" s="35">
        <v>0</v>
      </c>
      <c r="T38" s="34">
        <v>0</v>
      </c>
      <c r="U38" s="37">
        <v>6751042</v>
      </c>
      <c r="V38" s="34">
        <v>13467444</v>
      </c>
      <c r="W38" s="34">
        <v>-6716402</v>
      </c>
      <c r="X38" s="38">
        <v>-0.49871393600000002</v>
      </c>
      <c r="Y38" s="6"/>
    </row>
    <row r="39" spans="1:25" ht="13.5" x14ac:dyDescent="0.35">
      <c r="A39" s="31" t="s">
        <v>112</v>
      </c>
      <c r="B39" s="31" t="s">
        <v>113</v>
      </c>
      <c r="C39" s="32" t="s">
        <v>114</v>
      </c>
      <c r="D39" s="33" t="s">
        <v>47</v>
      </c>
      <c r="E39" s="34">
        <v>10327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4">
        <v>10327</v>
      </c>
      <c r="L39" s="35">
        <v>25642</v>
      </c>
      <c r="M39" s="35">
        <v>595</v>
      </c>
      <c r="N39" s="35">
        <v>0</v>
      </c>
      <c r="O39" s="35">
        <v>1381</v>
      </c>
      <c r="P39" s="36">
        <v>865</v>
      </c>
      <c r="Q39" s="34">
        <v>28483</v>
      </c>
      <c r="R39" s="35">
        <v>0</v>
      </c>
      <c r="S39" s="35">
        <v>150000</v>
      </c>
      <c r="T39" s="34">
        <v>150000</v>
      </c>
      <c r="U39" s="37">
        <v>188810</v>
      </c>
      <c r="V39" s="34">
        <v>299612</v>
      </c>
      <c r="W39" s="34">
        <v>-110802</v>
      </c>
      <c r="X39" s="38">
        <v>-0.36981829799999999</v>
      </c>
      <c r="Y39" s="6"/>
    </row>
    <row r="40" spans="1:25" ht="13.5" x14ac:dyDescent="0.35">
      <c r="A40" s="31" t="s">
        <v>115</v>
      </c>
      <c r="B40" s="31" t="s">
        <v>116</v>
      </c>
      <c r="C40" s="32" t="s">
        <v>117</v>
      </c>
      <c r="D40" s="33" t="s">
        <v>62</v>
      </c>
      <c r="E40" s="34">
        <v>4949331</v>
      </c>
      <c r="F40" s="35">
        <v>411065</v>
      </c>
      <c r="G40" s="35">
        <v>117171</v>
      </c>
      <c r="H40" s="35">
        <v>0</v>
      </c>
      <c r="I40" s="35">
        <v>0</v>
      </c>
      <c r="J40" s="35">
        <v>0</v>
      </c>
      <c r="K40" s="34">
        <v>5477567</v>
      </c>
      <c r="L40" s="35">
        <v>1902405</v>
      </c>
      <c r="M40" s="35">
        <v>309432</v>
      </c>
      <c r="N40" s="35">
        <v>365598</v>
      </c>
      <c r="O40" s="35">
        <v>576120</v>
      </c>
      <c r="P40" s="36">
        <v>169972</v>
      </c>
      <c r="Q40" s="34">
        <v>3323527</v>
      </c>
      <c r="R40" s="35">
        <v>0</v>
      </c>
      <c r="S40" s="35">
        <v>0</v>
      </c>
      <c r="T40" s="34">
        <v>0</v>
      </c>
      <c r="U40" s="37">
        <v>8801094</v>
      </c>
      <c r="V40" s="34">
        <v>9028486</v>
      </c>
      <c r="W40" s="34">
        <v>-227392</v>
      </c>
      <c r="X40" s="38">
        <v>-2.5186060999999999E-2</v>
      </c>
      <c r="Y40" s="6"/>
    </row>
    <row r="41" spans="1:25" ht="13.5" x14ac:dyDescent="0.35">
      <c r="A41" s="31" t="s">
        <v>118</v>
      </c>
      <c r="B41" s="31" t="s">
        <v>119</v>
      </c>
      <c r="C41" s="32" t="s">
        <v>120</v>
      </c>
      <c r="D41" s="33" t="s">
        <v>72</v>
      </c>
      <c r="E41" s="34">
        <v>36000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4">
        <v>36000</v>
      </c>
      <c r="L41" s="35">
        <v>23191</v>
      </c>
      <c r="M41" s="35">
        <v>4240</v>
      </c>
      <c r="N41" s="35">
        <v>25461</v>
      </c>
      <c r="O41" s="35">
        <v>3712</v>
      </c>
      <c r="P41" s="36">
        <v>2536</v>
      </c>
      <c r="Q41" s="34">
        <v>59140</v>
      </c>
      <c r="R41" s="35">
        <v>0</v>
      </c>
      <c r="S41" s="35">
        <v>0</v>
      </c>
      <c r="T41" s="34">
        <v>0</v>
      </c>
      <c r="U41" s="37">
        <v>95140</v>
      </c>
      <c r="V41" s="34">
        <v>117787</v>
      </c>
      <c r="W41" s="34">
        <v>-22647</v>
      </c>
      <c r="X41" s="38">
        <v>-0.19227079399999999</v>
      </c>
      <c r="Y41" s="6"/>
    </row>
    <row r="42" spans="1:25" ht="13.5" x14ac:dyDescent="0.35">
      <c r="A42" s="31" t="s">
        <v>121</v>
      </c>
      <c r="B42" s="31" t="s">
        <v>122</v>
      </c>
      <c r="C42" s="32" t="s">
        <v>123</v>
      </c>
      <c r="D42" s="33" t="s">
        <v>47</v>
      </c>
      <c r="E42" s="34">
        <v>11498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4">
        <v>11498</v>
      </c>
      <c r="L42" s="35">
        <v>31263</v>
      </c>
      <c r="M42" s="35">
        <v>1066</v>
      </c>
      <c r="N42" s="35">
        <v>0</v>
      </c>
      <c r="O42" s="35">
        <v>8836</v>
      </c>
      <c r="P42" s="36">
        <v>1015</v>
      </c>
      <c r="Q42" s="34">
        <v>42180</v>
      </c>
      <c r="R42" s="35">
        <v>0</v>
      </c>
      <c r="S42" s="35">
        <v>0</v>
      </c>
      <c r="T42" s="34">
        <v>0</v>
      </c>
      <c r="U42" s="37">
        <v>53678</v>
      </c>
      <c r="V42" s="34">
        <v>70733</v>
      </c>
      <c r="W42" s="34">
        <v>-17055</v>
      </c>
      <c r="X42" s="38">
        <v>-0.241118007</v>
      </c>
      <c r="Y42" s="6"/>
    </row>
    <row r="43" spans="1:25" ht="13.5" x14ac:dyDescent="0.35">
      <c r="A43" s="31" t="s">
        <v>124</v>
      </c>
      <c r="B43" s="31" t="s">
        <v>125</v>
      </c>
      <c r="C43" s="32"/>
      <c r="D43" s="33" t="s">
        <v>47</v>
      </c>
      <c r="E43" s="34">
        <v>6266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4">
        <v>6266</v>
      </c>
      <c r="L43" s="35">
        <v>6127</v>
      </c>
      <c r="M43" s="35">
        <v>224</v>
      </c>
      <c r="N43" s="35">
        <v>0</v>
      </c>
      <c r="O43" s="35">
        <v>4958</v>
      </c>
      <c r="P43" s="36">
        <v>507</v>
      </c>
      <c r="Q43" s="34">
        <v>11816</v>
      </c>
      <c r="R43" s="35">
        <v>0</v>
      </c>
      <c r="S43" s="35">
        <v>30000</v>
      </c>
      <c r="T43" s="34">
        <v>30000</v>
      </c>
      <c r="U43" s="37">
        <v>48082</v>
      </c>
      <c r="V43" s="34">
        <v>52542</v>
      </c>
      <c r="W43" s="34">
        <v>-4460</v>
      </c>
      <c r="X43" s="38">
        <v>-8.4884473000000002E-2</v>
      </c>
      <c r="Y43" s="6"/>
    </row>
    <row r="44" spans="1:25" ht="13.5" x14ac:dyDescent="0.35">
      <c r="A44" s="31" t="s">
        <v>126</v>
      </c>
      <c r="B44" s="31" t="s">
        <v>127</v>
      </c>
      <c r="C44" s="32"/>
      <c r="D44" s="33" t="s">
        <v>34</v>
      </c>
      <c r="E44" s="34">
        <v>45023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4">
        <v>45023</v>
      </c>
      <c r="L44" s="35">
        <v>0</v>
      </c>
      <c r="M44" s="35">
        <v>0</v>
      </c>
      <c r="N44" s="35">
        <v>36057</v>
      </c>
      <c r="O44" s="35">
        <v>1000</v>
      </c>
      <c r="P44" s="36">
        <v>1134</v>
      </c>
      <c r="Q44" s="34">
        <v>38191</v>
      </c>
      <c r="R44" s="35">
        <v>0</v>
      </c>
      <c r="S44" s="35">
        <v>0</v>
      </c>
      <c r="T44" s="34">
        <v>0</v>
      </c>
      <c r="U44" s="37">
        <v>83214</v>
      </c>
      <c r="V44" s="34">
        <v>111751</v>
      </c>
      <c r="W44" s="34">
        <v>-28537</v>
      </c>
      <c r="X44" s="38">
        <v>-0.25536236800000001</v>
      </c>
      <c r="Y44" s="6"/>
    </row>
    <row r="45" spans="1:25" ht="13.5" x14ac:dyDescent="0.35">
      <c r="A45" s="31" t="s">
        <v>128</v>
      </c>
      <c r="B45" s="31" t="s">
        <v>129</v>
      </c>
      <c r="C45" s="32"/>
      <c r="D45" s="33" t="s">
        <v>34</v>
      </c>
      <c r="E45" s="34">
        <v>15851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4">
        <v>15851</v>
      </c>
      <c r="L45" s="35">
        <v>13206</v>
      </c>
      <c r="M45" s="35">
        <v>1272</v>
      </c>
      <c r="N45" s="35">
        <v>6874</v>
      </c>
      <c r="O45" s="35">
        <v>1901</v>
      </c>
      <c r="P45" s="36">
        <v>1522</v>
      </c>
      <c r="Q45" s="34">
        <v>24775</v>
      </c>
      <c r="R45" s="35">
        <v>0</v>
      </c>
      <c r="S45" s="35">
        <v>0</v>
      </c>
      <c r="T45" s="34">
        <v>0</v>
      </c>
      <c r="U45" s="37">
        <v>40626</v>
      </c>
      <c r="V45" s="34">
        <v>94758</v>
      </c>
      <c r="W45" s="34">
        <v>-54132</v>
      </c>
      <c r="X45" s="38">
        <v>-0.57126575099999999</v>
      </c>
      <c r="Y45" s="6"/>
    </row>
    <row r="46" spans="1:25" ht="54" x14ac:dyDescent="0.35">
      <c r="A46" s="31" t="s">
        <v>130</v>
      </c>
      <c r="B46" s="31" t="s">
        <v>131</v>
      </c>
      <c r="C46" s="32" t="s">
        <v>132</v>
      </c>
      <c r="D46" s="33" t="s">
        <v>62</v>
      </c>
      <c r="E46" s="34">
        <v>155452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4">
        <v>155452</v>
      </c>
      <c r="L46" s="35">
        <v>84052</v>
      </c>
      <c r="M46" s="35">
        <v>18165</v>
      </c>
      <c r="N46" s="35">
        <v>37054</v>
      </c>
      <c r="O46" s="35">
        <v>10115</v>
      </c>
      <c r="P46" s="36">
        <v>5624</v>
      </c>
      <c r="Q46" s="34">
        <v>155010</v>
      </c>
      <c r="R46" s="35">
        <v>0</v>
      </c>
      <c r="S46" s="35">
        <v>0</v>
      </c>
      <c r="T46" s="34">
        <v>0</v>
      </c>
      <c r="U46" s="37">
        <v>310462</v>
      </c>
      <c r="V46" s="34">
        <v>527470</v>
      </c>
      <c r="W46" s="34">
        <v>-217008</v>
      </c>
      <c r="X46" s="38">
        <v>-0.41141297100000002</v>
      </c>
      <c r="Y46" s="6"/>
    </row>
    <row r="47" spans="1:25" ht="27" x14ac:dyDescent="0.35">
      <c r="A47" s="31" t="s">
        <v>133</v>
      </c>
      <c r="B47" s="31" t="s">
        <v>134</v>
      </c>
      <c r="C47" s="32" t="s">
        <v>135</v>
      </c>
      <c r="D47" s="33" t="s">
        <v>47</v>
      </c>
      <c r="E47" s="34">
        <v>26863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4">
        <v>26863</v>
      </c>
      <c r="L47" s="35">
        <v>21095</v>
      </c>
      <c r="M47" s="35">
        <v>792</v>
      </c>
      <c r="N47" s="35">
        <v>34194</v>
      </c>
      <c r="O47" s="35">
        <v>1503</v>
      </c>
      <c r="P47" s="36">
        <v>3491</v>
      </c>
      <c r="Q47" s="34">
        <v>61075</v>
      </c>
      <c r="R47" s="35">
        <v>0</v>
      </c>
      <c r="S47" s="35">
        <v>0</v>
      </c>
      <c r="T47" s="34">
        <v>0</v>
      </c>
      <c r="U47" s="37">
        <v>87938</v>
      </c>
      <c r="V47" s="34">
        <v>122320</v>
      </c>
      <c r="W47" s="34">
        <v>-34382</v>
      </c>
      <c r="X47" s="38">
        <v>-0.28108240699999998</v>
      </c>
      <c r="Y47" s="6"/>
    </row>
    <row r="48" spans="1:25" ht="27" x14ac:dyDescent="0.35">
      <c r="A48" s="31" t="s">
        <v>136</v>
      </c>
      <c r="B48" s="31" t="s">
        <v>137</v>
      </c>
      <c r="C48" s="32" t="s">
        <v>138</v>
      </c>
      <c r="D48" s="33" t="s">
        <v>47</v>
      </c>
      <c r="E48" s="34">
        <v>17562638</v>
      </c>
      <c r="F48" s="35">
        <v>1749707</v>
      </c>
      <c r="G48" s="35">
        <v>0</v>
      </c>
      <c r="H48" s="35">
        <v>431414</v>
      </c>
      <c r="I48" s="35">
        <v>18358</v>
      </c>
      <c r="J48" s="35">
        <v>132890</v>
      </c>
      <c r="K48" s="34">
        <v>19895007</v>
      </c>
      <c r="L48" s="35">
        <v>1098230</v>
      </c>
      <c r="M48" s="35">
        <v>29908</v>
      </c>
      <c r="N48" s="35">
        <v>78043</v>
      </c>
      <c r="O48" s="35">
        <v>320208</v>
      </c>
      <c r="P48" s="36">
        <v>174952</v>
      </c>
      <c r="Q48" s="34">
        <v>1701341</v>
      </c>
      <c r="R48" s="35">
        <v>0</v>
      </c>
      <c r="S48" s="35">
        <v>0</v>
      </c>
      <c r="T48" s="34">
        <v>0</v>
      </c>
      <c r="U48" s="37">
        <v>21596348</v>
      </c>
      <c r="V48" s="34">
        <v>21562879</v>
      </c>
      <c r="W48" s="34">
        <v>33469</v>
      </c>
      <c r="X48" s="38">
        <v>1.5521581999999999E-3</v>
      </c>
      <c r="Y48" s="6"/>
    </row>
    <row r="49" spans="1:25" ht="13.5" x14ac:dyDescent="0.35">
      <c r="A49" s="31" t="s">
        <v>139</v>
      </c>
      <c r="B49" s="31" t="s">
        <v>140</v>
      </c>
      <c r="C49" s="32"/>
      <c r="D49" s="33" t="s">
        <v>62</v>
      </c>
      <c r="E49" s="34">
        <v>79990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4">
        <v>79990</v>
      </c>
      <c r="L49" s="35">
        <v>68693</v>
      </c>
      <c r="M49" s="35">
        <v>14224</v>
      </c>
      <c r="N49" s="35">
        <v>838</v>
      </c>
      <c r="O49" s="35">
        <v>48076</v>
      </c>
      <c r="P49" s="36">
        <v>7579</v>
      </c>
      <c r="Q49" s="34">
        <v>139410</v>
      </c>
      <c r="R49" s="35">
        <v>0</v>
      </c>
      <c r="S49" s="35">
        <v>0</v>
      </c>
      <c r="T49" s="34">
        <v>0</v>
      </c>
      <c r="U49" s="37">
        <v>219400</v>
      </c>
      <c r="V49" s="34">
        <v>195673</v>
      </c>
      <c r="W49" s="34">
        <v>23727</v>
      </c>
      <c r="X49" s="38">
        <v>0.121258426</v>
      </c>
      <c r="Y49" s="6"/>
    </row>
    <row r="50" spans="1:25" ht="13.5" x14ac:dyDescent="0.35">
      <c r="A50" s="31" t="s">
        <v>141</v>
      </c>
      <c r="B50" s="31" t="s">
        <v>142</v>
      </c>
      <c r="C50" s="32"/>
      <c r="D50" s="33" t="s">
        <v>37</v>
      </c>
      <c r="E50" s="34">
        <v>48388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4">
        <v>48388</v>
      </c>
      <c r="L50" s="35">
        <v>21036</v>
      </c>
      <c r="M50" s="35">
        <v>4298</v>
      </c>
      <c r="N50" s="35">
        <v>43262</v>
      </c>
      <c r="O50" s="35">
        <v>8361</v>
      </c>
      <c r="P50" s="36">
        <v>2536</v>
      </c>
      <c r="Q50" s="34">
        <v>79493</v>
      </c>
      <c r="R50" s="35">
        <v>0</v>
      </c>
      <c r="S50" s="35">
        <v>0</v>
      </c>
      <c r="T50" s="34">
        <v>0</v>
      </c>
      <c r="U50" s="37">
        <v>127881</v>
      </c>
      <c r="V50" s="34">
        <v>163528</v>
      </c>
      <c r="W50" s="34">
        <v>-35647</v>
      </c>
      <c r="X50" s="38">
        <v>-0.217987134</v>
      </c>
      <c r="Y50" s="6"/>
    </row>
    <row r="51" spans="1:25" ht="13.5" x14ac:dyDescent="0.35">
      <c r="A51" s="31" t="s">
        <v>143</v>
      </c>
      <c r="B51" s="31" t="s">
        <v>144</v>
      </c>
      <c r="C51" s="32" t="s">
        <v>145</v>
      </c>
      <c r="D51" s="33" t="s">
        <v>34</v>
      </c>
      <c r="E51" s="34">
        <v>301530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4">
        <v>301530</v>
      </c>
      <c r="L51" s="35">
        <v>58886</v>
      </c>
      <c r="M51" s="35">
        <v>5546</v>
      </c>
      <c r="N51" s="35">
        <v>45313</v>
      </c>
      <c r="O51" s="35">
        <v>17928</v>
      </c>
      <c r="P51" s="36">
        <v>8057</v>
      </c>
      <c r="Q51" s="34">
        <v>135730</v>
      </c>
      <c r="R51" s="35">
        <v>0</v>
      </c>
      <c r="S51" s="35">
        <v>0</v>
      </c>
      <c r="T51" s="34">
        <v>0</v>
      </c>
      <c r="U51" s="37">
        <v>437260</v>
      </c>
      <c r="V51" s="34">
        <v>477333</v>
      </c>
      <c r="W51" s="34">
        <v>-40073</v>
      </c>
      <c r="X51" s="38">
        <v>-8.3951873999999996E-2</v>
      </c>
      <c r="Y51" s="6"/>
    </row>
    <row r="52" spans="1:25" ht="54" x14ac:dyDescent="0.35">
      <c r="A52" s="31" t="s">
        <v>146</v>
      </c>
      <c r="B52" s="31" t="s">
        <v>147</v>
      </c>
      <c r="C52" s="32" t="s">
        <v>148</v>
      </c>
      <c r="D52" s="33" t="s">
        <v>59</v>
      </c>
      <c r="E52" s="34">
        <v>6385063</v>
      </c>
      <c r="F52" s="35">
        <v>747931</v>
      </c>
      <c r="G52" s="35">
        <v>0</v>
      </c>
      <c r="H52" s="35">
        <v>0</v>
      </c>
      <c r="I52" s="35">
        <v>0</v>
      </c>
      <c r="J52" s="35">
        <v>0</v>
      </c>
      <c r="K52" s="34">
        <v>7132994</v>
      </c>
      <c r="L52" s="35">
        <v>1725685</v>
      </c>
      <c r="M52" s="35">
        <v>349028</v>
      </c>
      <c r="N52" s="35">
        <v>701721</v>
      </c>
      <c r="O52" s="35">
        <v>323228</v>
      </c>
      <c r="P52" s="36">
        <v>152984</v>
      </c>
      <c r="Q52" s="34">
        <v>3252646</v>
      </c>
      <c r="R52" s="35">
        <v>0</v>
      </c>
      <c r="S52" s="35">
        <v>0</v>
      </c>
      <c r="T52" s="34">
        <v>0</v>
      </c>
      <c r="U52" s="37">
        <v>10385640</v>
      </c>
      <c r="V52" s="34">
        <v>10274656</v>
      </c>
      <c r="W52" s="34">
        <v>110984</v>
      </c>
      <c r="X52" s="38">
        <v>1.08017242E-2</v>
      </c>
      <c r="Y52" s="6"/>
    </row>
    <row r="53" spans="1:25" ht="13.5" x14ac:dyDescent="0.35">
      <c r="A53" s="31" t="s">
        <v>149</v>
      </c>
      <c r="B53" s="31" t="s">
        <v>150</v>
      </c>
      <c r="C53" s="32"/>
      <c r="D53" s="33" t="s">
        <v>44</v>
      </c>
      <c r="E53" s="34">
        <v>12201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4">
        <v>12201</v>
      </c>
      <c r="L53" s="35">
        <v>6023</v>
      </c>
      <c r="M53" s="35">
        <v>413</v>
      </c>
      <c r="N53" s="35">
        <v>1101</v>
      </c>
      <c r="O53" s="35">
        <v>1795</v>
      </c>
      <c r="P53" s="36">
        <v>1164</v>
      </c>
      <c r="Q53" s="34">
        <v>10496</v>
      </c>
      <c r="R53" s="35">
        <v>0</v>
      </c>
      <c r="S53" s="35">
        <v>0</v>
      </c>
      <c r="T53" s="34">
        <v>0</v>
      </c>
      <c r="U53" s="37">
        <v>22697</v>
      </c>
      <c r="V53" s="34">
        <v>71906</v>
      </c>
      <c r="W53" s="34">
        <v>-49209</v>
      </c>
      <c r="X53" s="38">
        <v>-0.68435179300000004</v>
      </c>
      <c r="Y53" s="6"/>
    </row>
    <row r="54" spans="1:25" ht="13.5" x14ac:dyDescent="0.35">
      <c r="A54" s="31" t="s">
        <v>151</v>
      </c>
      <c r="B54" s="31" t="s">
        <v>152</v>
      </c>
      <c r="C54" s="32" t="s">
        <v>153</v>
      </c>
      <c r="D54" s="33" t="s">
        <v>47</v>
      </c>
      <c r="E54" s="34">
        <v>5437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4">
        <v>5437</v>
      </c>
      <c r="L54" s="35">
        <v>18539</v>
      </c>
      <c r="M54" s="35">
        <v>1111</v>
      </c>
      <c r="N54" s="35">
        <v>7879</v>
      </c>
      <c r="O54" s="35">
        <v>3480</v>
      </c>
      <c r="P54" s="36">
        <v>2775</v>
      </c>
      <c r="Q54" s="34">
        <v>33784</v>
      </c>
      <c r="R54" s="35">
        <v>0</v>
      </c>
      <c r="S54" s="35">
        <v>0</v>
      </c>
      <c r="T54" s="34">
        <v>0</v>
      </c>
      <c r="U54" s="37">
        <v>39221</v>
      </c>
      <c r="V54" s="34">
        <v>41204</v>
      </c>
      <c r="W54" s="34">
        <v>-1983</v>
      </c>
      <c r="X54" s="38">
        <v>-4.8126395000000002E-2</v>
      </c>
      <c r="Y54" s="6"/>
    </row>
    <row r="55" spans="1:25" ht="13.5" x14ac:dyDescent="0.35">
      <c r="A55" s="31" t="s">
        <v>154</v>
      </c>
      <c r="B55" s="31" t="s">
        <v>155</v>
      </c>
      <c r="C55" s="32" t="s">
        <v>156</v>
      </c>
      <c r="D55" s="33" t="s">
        <v>72</v>
      </c>
      <c r="E55" s="34">
        <v>4804245</v>
      </c>
      <c r="F55" s="35">
        <v>295761</v>
      </c>
      <c r="G55" s="35">
        <v>0</v>
      </c>
      <c r="H55" s="35">
        <v>0</v>
      </c>
      <c r="I55" s="35">
        <v>0</v>
      </c>
      <c r="J55" s="35">
        <v>0</v>
      </c>
      <c r="K55" s="34">
        <v>5100006</v>
      </c>
      <c r="L55" s="35">
        <v>1873051</v>
      </c>
      <c r="M55" s="35">
        <v>355041</v>
      </c>
      <c r="N55" s="35">
        <v>49700</v>
      </c>
      <c r="O55" s="35">
        <v>368699</v>
      </c>
      <c r="P55" s="36">
        <v>105937</v>
      </c>
      <c r="Q55" s="34">
        <v>2752428</v>
      </c>
      <c r="R55" s="35">
        <v>0</v>
      </c>
      <c r="S55" s="35">
        <v>0</v>
      </c>
      <c r="T55" s="34">
        <v>0</v>
      </c>
      <c r="U55" s="37">
        <v>7852434</v>
      </c>
      <c r="V55" s="34">
        <v>9141681</v>
      </c>
      <c r="W55" s="34">
        <v>-1289247</v>
      </c>
      <c r="X55" s="38">
        <v>-0.14102953300000001</v>
      </c>
      <c r="Y55" s="6"/>
    </row>
    <row r="56" spans="1:25" ht="13.5" x14ac:dyDescent="0.35">
      <c r="A56" s="31" t="s">
        <v>157</v>
      </c>
      <c r="B56" s="31" t="s">
        <v>158</v>
      </c>
      <c r="C56" s="32"/>
      <c r="D56" s="33" t="s">
        <v>72</v>
      </c>
      <c r="E56" s="34">
        <v>271123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4">
        <v>271123</v>
      </c>
      <c r="L56" s="35">
        <v>40745</v>
      </c>
      <c r="M56" s="35">
        <v>5894</v>
      </c>
      <c r="N56" s="35">
        <v>44689</v>
      </c>
      <c r="O56" s="35">
        <v>6184</v>
      </c>
      <c r="P56" s="36">
        <v>4386</v>
      </c>
      <c r="Q56" s="34">
        <v>101898</v>
      </c>
      <c r="R56" s="35">
        <v>0</v>
      </c>
      <c r="S56" s="35">
        <v>0</v>
      </c>
      <c r="T56" s="34">
        <v>0</v>
      </c>
      <c r="U56" s="37">
        <v>373021</v>
      </c>
      <c r="V56" s="34">
        <v>384280</v>
      </c>
      <c r="W56" s="34">
        <v>-11259</v>
      </c>
      <c r="X56" s="38">
        <v>-2.9298949000000001E-2</v>
      </c>
      <c r="Y56" s="6"/>
    </row>
    <row r="57" spans="1:25" ht="13.5" x14ac:dyDescent="0.35">
      <c r="A57" s="31" t="s">
        <v>159</v>
      </c>
      <c r="B57" s="31" t="s">
        <v>160</v>
      </c>
      <c r="C57" s="32"/>
      <c r="D57" s="33" t="s">
        <v>47</v>
      </c>
      <c r="E57" s="34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4">
        <v>0</v>
      </c>
      <c r="L57" s="35">
        <v>0</v>
      </c>
      <c r="M57" s="35">
        <v>0</v>
      </c>
      <c r="N57" s="35">
        <v>2106</v>
      </c>
      <c r="O57" s="35">
        <v>1000</v>
      </c>
      <c r="P57" s="36">
        <v>0</v>
      </c>
      <c r="Q57" s="34">
        <v>3106</v>
      </c>
      <c r="R57" s="35">
        <v>0</v>
      </c>
      <c r="S57" s="35">
        <v>0</v>
      </c>
      <c r="T57" s="34">
        <v>0</v>
      </c>
      <c r="U57" s="37">
        <v>3106</v>
      </c>
      <c r="V57" s="34">
        <v>4573</v>
      </c>
      <c r="W57" s="34">
        <v>-1467</v>
      </c>
      <c r="X57" s="38">
        <v>-0.32079597599999998</v>
      </c>
      <c r="Y57" s="6"/>
    </row>
    <row r="58" spans="1:25" ht="13.5" x14ac:dyDescent="0.35">
      <c r="A58" s="31" t="s">
        <v>161</v>
      </c>
      <c r="B58" s="31" t="s">
        <v>162</v>
      </c>
      <c r="C58" s="32"/>
      <c r="D58" s="33" t="s">
        <v>30</v>
      </c>
      <c r="E58" s="34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4">
        <v>0</v>
      </c>
      <c r="L58" s="35">
        <v>13253</v>
      </c>
      <c r="M58" s="35">
        <v>839</v>
      </c>
      <c r="N58" s="35">
        <v>22229</v>
      </c>
      <c r="O58" s="35">
        <v>2385</v>
      </c>
      <c r="P58" s="36">
        <v>865</v>
      </c>
      <c r="Q58" s="34">
        <v>39571</v>
      </c>
      <c r="R58" s="35">
        <v>0</v>
      </c>
      <c r="S58" s="35">
        <v>0</v>
      </c>
      <c r="T58" s="34">
        <v>0</v>
      </c>
      <c r="U58" s="37">
        <v>39571</v>
      </c>
      <c r="V58" s="34">
        <v>63269</v>
      </c>
      <c r="W58" s="34">
        <v>-23698</v>
      </c>
      <c r="X58" s="38">
        <v>-0.374559421</v>
      </c>
      <c r="Y58" s="6"/>
    </row>
    <row r="59" spans="1:25" ht="13.5" x14ac:dyDescent="0.35">
      <c r="A59" s="31" t="s">
        <v>163</v>
      </c>
      <c r="B59" s="31" t="s">
        <v>164</v>
      </c>
      <c r="C59" s="32"/>
      <c r="D59" s="33" t="s">
        <v>30</v>
      </c>
      <c r="E59" s="34">
        <v>132991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4">
        <v>132991</v>
      </c>
      <c r="L59" s="35">
        <v>6287</v>
      </c>
      <c r="M59" s="35">
        <v>128</v>
      </c>
      <c r="N59" s="35">
        <v>72362</v>
      </c>
      <c r="O59" s="35">
        <v>2401</v>
      </c>
      <c r="P59" s="36">
        <v>3253</v>
      </c>
      <c r="Q59" s="34">
        <v>84431</v>
      </c>
      <c r="R59" s="35">
        <v>0</v>
      </c>
      <c r="S59" s="35">
        <v>0</v>
      </c>
      <c r="T59" s="34">
        <v>0</v>
      </c>
      <c r="U59" s="37">
        <v>217422</v>
      </c>
      <c r="V59" s="34">
        <v>268270</v>
      </c>
      <c r="W59" s="34">
        <v>-50848</v>
      </c>
      <c r="X59" s="38">
        <v>-0.189540388</v>
      </c>
      <c r="Y59" s="6"/>
    </row>
    <row r="60" spans="1:25" ht="13.5" x14ac:dyDescent="0.35">
      <c r="A60" s="31" t="s">
        <v>165</v>
      </c>
      <c r="B60" s="31" t="s">
        <v>166</v>
      </c>
      <c r="C60" s="32"/>
      <c r="D60" s="33" t="s">
        <v>34</v>
      </c>
      <c r="E60" s="34">
        <v>80096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4">
        <v>80096</v>
      </c>
      <c r="L60" s="35">
        <v>22120</v>
      </c>
      <c r="M60" s="35">
        <v>1417</v>
      </c>
      <c r="N60" s="35">
        <v>69844</v>
      </c>
      <c r="O60" s="35">
        <v>10423</v>
      </c>
      <c r="P60" s="36">
        <v>4178</v>
      </c>
      <c r="Q60" s="34">
        <v>107982</v>
      </c>
      <c r="R60" s="35">
        <v>0</v>
      </c>
      <c r="S60" s="35">
        <v>0</v>
      </c>
      <c r="T60" s="34">
        <v>0</v>
      </c>
      <c r="U60" s="37">
        <v>188078</v>
      </c>
      <c r="V60" s="34">
        <v>226626</v>
      </c>
      <c r="W60" s="34">
        <v>-38548</v>
      </c>
      <c r="X60" s="38">
        <v>-0.17009522299999999</v>
      </c>
      <c r="Y60" s="6"/>
    </row>
    <row r="61" spans="1:25" ht="13.5" x14ac:dyDescent="0.35">
      <c r="A61" s="31" t="s">
        <v>167</v>
      </c>
      <c r="B61" s="31" t="s">
        <v>168</v>
      </c>
      <c r="C61" s="32" t="s">
        <v>169</v>
      </c>
      <c r="D61" s="33" t="s">
        <v>30</v>
      </c>
      <c r="E61" s="34">
        <v>103520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4">
        <v>103520</v>
      </c>
      <c r="L61" s="35">
        <v>43244</v>
      </c>
      <c r="M61" s="35">
        <v>2667</v>
      </c>
      <c r="N61" s="35">
        <v>42376</v>
      </c>
      <c r="O61" s="35">
        <v>10734</v>
      </c>
      <c r="P61" s="36">
        <v>4745</v>
      </c>
      <c r="Q61" s="34">
        <v>103766</v>
      </c>
      <c r="R61" s="35">
        <v>0</v>
      </c>
      <c r="S61" s="35">
        <v>0</v>
      </c>
      <c r="T61" s="34">
        <v>0</v>
      </c>
      <c r="U61" s="37">
        <v>207286</v>
      </c>
      <c r="V61" s="34">
        <v>298301</v>
      </c>
      <c r="W61" s="34">
        <v>-91015</v>
      </c>
      <c r="X61" s="38">
        <v>-0.30511127999999998</v>
      </c>
      <c r="Y61" s="6"/>
    </row>
    <row r="62" spans="1:25" ht="13.5" x14ac:dyDescent="0.35">
      <c r="A62" s="31" t="s">
        <v>170</v>
      </c>
      <c r="B62" s="31" t="s">
        <v>171</v>
      </c>
      <c r="C62" s="32"/>
      <c r="D62" s="33" t="s">
        <v>67</v>
      </c>
      <c r="E62" s="34">
        <v>83625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4">
        <v>83625</v>
      </c>
      <c r="L62" s="35">
        <v>5423</v>
      </c>
      <c r="M62" s="35">
        <v>912</v>
      </c>
      <c r="N62" s="35">
        <v>45871</v>
      </c>
      <c r="O62" s="35">
        <v>1834</v>
      </c>
      <c r="P62" s="36">
        <v>865</v>
      </c>
      <c r="Q62" s="34">
        <v>54905</v>
      </c>
      <c r="R62" s="35">
        <v>0</v>
      </c>
      <c r="S62" s="35">
        <v>0</v>
      </c>
      <c r="T62" s="34">
        <v>0</v>
      </c>
      <c r="U62" s="37">
        <v>138530</v>
      </c>
      <c r="V62" s="34">
        <v>247981</v>
      </c>
      <c r="W62" s="34">
        <v>-109451</v>
      </c>
      <c r="X62" s="38">
        <v>-0.441368492</v>
      </c>
      <c r="Y62" s="6"/>
    </row>
    <row r="63" spans="1:25" ht="13.5" x14ac:dyDescent="0.35">
      <c r="A63" s="31" t="s">
        <v>172</v>
      </c>
      <c r="B63" s="31" t="s">
        <v>173</v>
      </c>
      <c r="C63" s="32"/>
      <c r="D63" s="33" t="s">
        <v>62</v>
      </c>
      <c r="E63" s="34">
        <v>53624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4">
        <v>53624</v>
      </c>
      <c r="L63" s="35">
        <v>3941</v>
      </c>
      <c r="M63" s="35">
        <v>477</v>
      </c>
      <c r="N63" s="35">
        <v>62603</v>
      </c>
      <c r="O63" s="35">
        <v>5601</v>
      </c>
      <c r="P63" s="36">
        <v>2357</v>
      </c>
      <c r="Q63" s="34">
        <v>74979</v>
      </c>
      <c r="R63" s="35">
        <v>0</v>
      </c>
      <c r="S63" s="35">
        <v>0</v>
      </c>
      <c r="T63" s="34">
        <v>0</v>
      </c>
      <c r="U63" s="37">
        <v>128603</v>
      </c>
      <c r="V63" s="34">
        <v>197485</v>
      </c>
      <c r="W63" s="34">
        <v>-68882</v>
      </c>
      <c r="X63" s="38">
        <v>-0.34879611100000002</v>
      </c>
      <c r="Y63" s="6"/>
    </row>
    <row r="64" spans="1:25" ht="13.5" x14ac:dyDescent="0.35">
      <c r="A64" s="31" t="s">
        <v>174</v>
      </c>
      <c r="B64" s="31" t="s">
        <v>175</v>
      </c>
      <c r="C64" s="32"/>
      <c r="D64" s="33" t="s">
        <v>34</v>
      </c>
      <c r="E64" s="34">
        <v>133632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4">
        <v>133632</v>
      </c>
      <c r="L64" s="35">
        <v>94319</v>
      </c>
      <c r="M64" s="35">
        <v>17157</v>
      </c>
      <c r="N64" s="35">
        <v>75705</v>
      </c>
      <c r="O64" s="35">
        <v>6683</v>
      </c>
      <c r="P64" s="36">
        <v>8116</v>
      </c>
      <c r="Q64" s="34">
        <v>201980</v>
      </c>
      <c r="R64" s="35">
        <v>0</v>
      </c>
      <c r="S64" s="35">
        <v>0</v>
      </c>
      <c r="T64" s="34">
        <v>0</v>
      </c>
      <c r="U64" s="37">
        <v>335612</v>
      </c>
      <c r="V64" s="34">
        <v>342808</v>
      </c>
      <c r="W64" s="34">
        <v>-7196</v>
      </c>
      <c r="X64" s="38">
        <v>-2.0991342E-2</v>
      </c>
      <c r="Y64" s="6"/>
    </row>
    <row r="65" spans="1:25" ht="27" x14ac:dyDescent="0.35">
      <c r="A65" s="31" t="s">
        <v>176</v>
      </c>
      <c r="B65" s="31" t="s">
        <v>177</v>
      </c>
      <c r="C65" s="32" t="s">
        <v>178</v>
      </c>
      <c r="D65" s="33" t="s">
        <v>47</v>
      </c>
      <c r="E65" s="34">
        <v>228080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4">
        <v>228080</v>
      </c>
      <c r="L65" s="35">
        <v>343988</v>
      </c>
      <c r="M65" s="35">
        <v>16528</v>
      </c>
      <c r="N65" s="35">
        <v>24021</v>
      </c>
      <c r="O65" s="35">
        <v>152017</v>
      </c>
      <c r="P65" s="36">
        <v>33600</v>
      </c>
      <c r="Q65" s="34">
        <v>570154</v>
      </c>
      <c r="R65" s="35">
        <v>0</v>
      </c>
      <c r="S65" s="35">
        <v>0</v>
      </c>
      <c r="T65" s="34">
        <v>0</v>
      </c>
      <c r="U65" s="37">
        <v>798234</v>
      </c>
      <c r="V65" s="34">
        <v>943727</v>
      </c>
      <c r="W65" s="34">
        <v>-145493</v>
      </c>
      <c r="X65" s="38">
        <v>-0.154168525</v>
      </c>
      <c r="Y65" s="6"/>
    </row>
    <row r="66" spans="1:25" ht="13.5" x14ac:dyDescent="0.35">
      <c r="A66" s="31" t="s">
        <v>179</v>
      </c>
      <c r="B66" s="31" t="s">
        <v>180</v>
      </c>
      <c r="C66" s="32"/>
      <c r="D66" s="33" t="s">
        <v>72</v>
      </c>
      <c r="E66" s="34">
        <v>21710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4">
        <v>21710</v>
      </c>
      <c r="L66" s="35">
        <v>10297</v>
      </c>
      <c r="M66" s="35">
        <v>1371</v>
      </c>
      <c r="N66" s="35">
        <v>2402</v>
      </c>
      <c r="O66" s="35">
        <v>1223</v>
      </c>
      <c r="P66" s="36">
        <v>776</v>
      </c>
      <c r="Q66" s="34">
        <v>16069</v>
      </c>
      <c r="R66" s="35">
        <v>0</v>
      </c>
      <c r="S66" s="35">
        <v>0</v>
      </c>
      <c r="T66" s="34">
        <v>0</v>
      </c>
      <c r="U66" s="37">
        <v>37779</v>
      </c>
      <c r="V66" s="34">
        <v>37134</v>
      </c>
      <c r="W66" s="34">
        <v>645</v>
      </c>
      <c r="X66" s="38">
        <v>1.7369526600000001E-2</v>
      </c>
      <c r="Y66" s="6"/>
    </row>
    <row r="67" spans="1:25" ht="13.5" x14ac:dyDescent="0.35">
      <c r="A67" s="31" t="s">
        <v>181</v>
      </c>
      <c r="B67" s="31" t="s">
        <v>182</v>
      </c>
      <c r="C67" s="32"/>
      <c r="D67" s="33" t="s">
        <v>59</v>
      </c>
      <c r="E67" s="34">
        <v>62601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4">
        <v>62601</v>
      </c>
      <c r="L67" s="35">
        <v>18063</v>
      </c>
      <c r="M67" s="35">
        <v>3535</v>
      </c>
      <c r="N67" s="35">
        <v>9814</v>
      </c>
      <c r="O67" s="35">
        <v>1198</v>
      </c>
      <c r="P67" s="36">
        <v>1910</v>
      </c>
      <c r="Q67" s="34">
        <v>34520</v>
      </c>
      <c r="R67" s="35">
        <v>0</v>
      </c>
      <c r="S67" s="35">
        <v>0</v>
      </c>
      <c r="T67" s="34">
        <v>0</v>
      </c>
      <c r="U67" s="37">
        <v>97121</v>
      </c>
      <c r="V67" s="34">
        <v>108665</v>
      </c>
      <c r="W67" s="34">
        <v>-11544</v>
      </c>
      <c r="X67" s="38">
        <v>-0.106234758</v>
      </c>
      <c r="Y67" s="6"/>
    </row>
    <row r="68" spans="1:25" ht="27" x14ac:dyDescent="0.35">
      <c r="A68" s="31" t="s">
        <v>183</v>
      </c>
      <c r="B68" s="31" t="s">
        <v>184</v>
      </c>
      <c r="C68" s="32" t="s">
        <v>185</v>
      </c>
      <c r="D68" s="33" t="s">
        <v>67</v>
      </c>
      <c r="E68" s="34">
        <v>77981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4">
        <v>77981</v>
      </c>
      <c r="L68" s="35">
        <v>30043</v>
      </c>
      <c r="M68" s="35">
        <v>3383</v>
      </c>
      <c r="N68" s="35">
        <v>85822</v>
      </c>
      <c r="O68" s="35">
        <v>8241</v>
      </c>
      <c r="P68" s="36">
        <v>5491</v>
      </c>
      <c r="Q68" s="34">
        <v>132980</v>
      </c>
      <c r="R68" s="35">
        <v>0</v>
      </c>
      <c r="S68" s="35">
        <v>0</v>
      </c>
      <c r="T68" s="34">
        <v>0</v>
      </c>
      <c r="U68" s="37">
        <v>210961</v>
      </c>
      <c r="V68" s="34">
        <v>274479</v>
      </c>
      <c r="W68" s="34">
        <v>-63518</v>
      </c>
      <c r="X68" s="38">
        <v>-0.231412968</v>
      </c>
      <c r="Y68" s="6"/>
    </row>
    <row r="69" spans="1:25" ht="13.5" x14ac:dyDescent="0.35">
      <c r="A69" s="31" t="s">
        <v>186</v>
      </c>
      <c r="B69" s="31" t="s">
        <v>187</v>
      </c>
      <c r="C69" s="32"/>
      <c r="D69" s="33" t="s">
        <v>37</v>
      </c>
      <c r="E69" s="34">
        <v>4481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4">
        <v>4481</v>
      </c>
      <c r="L69" s="35">
        <v>0</v>
      </c>
      <c r="M69" s="35">
        <v>0</v>
      </c>
      <c r="N69" s="35">
        <v>2059</v>
      </c>
      <c r="O69" s="35">
        <v>1000</v>
      </c>
      <c r="P69" s="36">
        <v>90</v>
      </c>
      <c r="Q69" s="34">
        <v>3149</v>
      </c>
      <c r="R69" s="35">
        <v>0</v>
      </c>
      <c r="S69" s="35">
        <v>0</v>
      </c>
      <c r="T69" s="34">
        <v>0</v>
      </c>
      <c r="U69" s="37">
        <v>7630</v>
      </c>
      <c r="V69" s="34">
        <v>9533</v>
      </c>
      <c r="W69" s="34">
        <v>-1903</v>
      </c>
      <c r="X69" s="38">
        <v>-0.199622364</v>
      </c>
      <c r="Y69" s="6"/>
    </row>
    <row r="70" spans="1:25" ht="13.5" x14ac:dyDescent="0.35">
      <c r="A70" s="31" t="s">
        <v>188</v>
      </c>
      <c r="B70" s="31" t="s">
        <v>189</v>
      </c>
      <c r="C70" s="32" t="s">
        <v>190</v>
      </c>
      <c r="D70" s="33" t="s">
        <v>30</v>
      </c>
      <c r="E70" s="34">
        <v>71163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4">
        <v>71163</v>
      </c>
      <c r="L70" s="35">
        <v>168889</v>
      </c>
      <c r="M70" s="35">
        <v>22358</v>
      </c>
      <c r="N70" s="35">
        <v>17849</v>
      </c>
      <c r="O70" s="35">
        <v>13577</v>
      </c>
      <c r="P70" s="36">
        <v>10265</v>
      </c>
      <c r="Q70" s="34">
        <v>232938</v>
      </c>
      <c r="R70" s="35">
        <v>0</v>
      </c>
      <c r="S70" s="35">
        <v>0</v>
      </c>
      <c r="T70" s="34">
        <v>0</v>
      </c>
      <c r="U70" s="37">
        <v>304101</v>
      </c>
      <c r="V70" s="34">
        <v>333900</v>
      </c>
      <c r="W70" s="34">
        <v>-29799</v>
      </c>
      <c r="X70" s="38">
        <v>-8.9245282999999995E-2</v>
      </c>
      <c r="Y70" s="6"/>
    </row>
    <row r="71" spans="1:25" ht="13.5" x14ac:dyDescent="0.35">
      <c r="A71" s="31" t="s">
        <v>191</v>
      </c>
      <c r="B71" s="31" t="s">
        <v>192</v>
      </c>
      <c r="C71" s="32"/>
      <c r="D71" s="33" t="s">
        <v>59</v>
      </c>
      <c r="E71" s="34">
        <v>7044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4">
        <v>7044</v>
      </c>
      <c r="L71" s="35">
        <v>12183</v>
      </c>
      <c r="M71" s="35">
        <v>2480</v>
      </c>
      <c r="N71" s="35">
        <v>0</v>
      </c>
      <c r="O71" s="35">
        <v>1307</v>
      </c>
      <c r="P71" s="36">
        <v>955</v>
      </c>
      <c r="Q71" s="34">
        <v>16925</v>
      </c>
      <c r="R71" s="35">
        <v>0</v>
      </c>
      <c r="S71" s="35">
        <v>0</v>
      </c>
      <c r="T71" s="34">
        <v>0</v>
      </c>
      <c r="U71" s="37">
        <v>23969</v>
      </c>
      <c r="V71" s="34">
        <v>30856</v>
      </c>
      <c r="W71" s="34">
        <v>-6887</v>
      </c>
      <c r="X71" s="38">
        <v>-0.22319808099999999</v>
      </c>
      <c r="Y71" s="6"/>
    </row>
    <row r="72" spans="1:25" ht="13.5" x14ac:dyDescent="0.35">
      <c r="A72" s="31" t="s">
        <v>193</v>
      </c>
      <c r="B72" s="31" t="s">
        <v>194</v>
      </c>
      <c r="C72" s="32"/>
      <c r="D72" s="33" t="s">
        <v>59</v>
      </c>
      <c r="E72" s="34">
        <v>40188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4">
        <v>40188</v>
      </c>
      <c r="L72" s="35">
        <v>40145</v>
      </c>
      <c r="M72" s="35">
        <v>4594</v>
      </c>
      <c r="N72" s="35">
        <v>7580</v>
      </c>
      <c r="O72" s="35">
        <v>33439</v>
      </c>
      <c r="P72" s="36">
        <v>3312</v>
      </c>
      <c r="Q72" s="34">
        <v>89070</v>
      </c>
      <c r="R72" s="35">
        <v>0</v>
      </c>
      <c r="S72" s="35">
        <v>0</v>
      </c>
      <c r="T72" s="34">
        <v>0</v>
      </c>
      <c r="U72" s="37">
        <v>129258</v>
      </c>
      <c r="V72" s="34">
        <v>123606</v>
      </c>
      <c r="W72" s="34">
        <v>5652</v>
      </c>
      <c r="X72" s="38">
        <v>4.5725935600000003E-2</v>
      </c>
      <c r="Y72" s="6"/>
    </row>
    <row r="73" spans="1:25" ht="13.5" x14ac:dyDescent="0.35">
      <c r="A73" s="31" t="s">
        <v>195</v>
      </c>
      <c r="B73" s="31" t="s">
        <v>196</v>
      </c>
      <c r="C73" s="32" t="s">
        <v>197</v>
      </c>
      <c r="D73" s="33" t="s">
        <v>59</v>
      </c>
      <c r="E73" s="34">
        <v>39867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4">
        <v>39867</v>
      </c>
      <c r="L73" s="35">
        <v>1260</v>
      </c>
      <c r="M73" s="35">
        <v>0</v>
      </c>
      <c r="N73" s="35">
        <v>28262</v>
      </c>
      <c r="O73" s="35">
        <v>1638</v>
      </c>
      <c r="P73" s="36">
        <v>1402</v>
      </c>
      <c r="Q73" s="34">
        <v>32562</v>
      </c>
      <c r="R73" s="35">
        <v>0</v>
      </c>
      <c r="S73" s="35">
        <v>0</v>
      </c>
      <c r="T73" s="34">
        <v>0</v>
      </c>
      <c r="U73" s="37">
        <v>72429</v>
      </c>
      <c r="V73" s="34">
        <v>79203</v>
      </c>
      <c r="W73" s="34">
        <v>-6774</v>
      </c>
      <c r="X73" s="38">
        <v>-8.5527063E-2</v>
      </c>
      <c r="Y73" s="6"/>
    </row>
    <row r="74" spans="1:25" ht="13.5" x14ac:dyDescent="0.35">
      <c r="A74" s="31" t="s">
        <v>198</v>
      </c>
      <c r="B74" s="31" t="s">
        <v>199</v>
      </c>
      <c r="C74" s="32"/>
      <c r="D74" s="33" t="s">
        <v>37</v>
      </c>
      <c r="E74" s="34">
        <v>8242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4">
        <v>8242</v>
      </c>
      <c r="L74" s="35">
        <v>7694</v>
      </c>
      <c r="M74" s="35">
        <v>678</v>
      </c>
      <c r="N74" s="35">
        <v>0</v>
      </c>
      <c r="O74" s="35">
        <v>2441</v>
      </c>
      <c r="P74" s="36">
        <v>895</v>
      </c>
      <c r="Q74" s="34">
        <v>11708</v>
      </c>
      <c r="R74" s="35">
        <v>0</v>
      </c>
      <c r="S74" s="35">
        <v>0</v>
      </c>
      <c r="T74" s="34">
        <v>0</v>
      </c>
      <c r="U74" s="37">
        <v>19950</v>
      </c>
      <c r="V74" s="34">
        <v>48024</v>
      </c>
      <c r="W74" s="34">
        <v>-28074</v>
      </c>
      <c r="X74" s="38">
        <v>-0.58458270899999998</v>
      </c>
      <c r="Y74" s="6"/>
    </row>
    <row r="75" spans="1:25" ht="13.5" x14ac:dyDescent="0.35">
      <c r="A75" s="31" t="s">
        <v>200</v>
      </c>
      <c r="B75" s="31" t="s">
        <v>201</v>
      </c>
      <c r="C75" s="32"/>
      <c r="D75" s="33" t="s">
        <v>67</v>
      </c>
      <c r="E75" s="34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4">
        <v>0</v>
      </c>
      <c r="L75" s="35">
        <v>26116</v>
      </c>
      <c r="M75" s="35">
        <v>7261</v>
      </c>
      <c r="N75" s="35">
        <v>0</v>
      </c>
      <c r="O75" s="35">
        <v>2797</v>
      </c>
      <c r="P75" s="36">
        <v>1164</v>
      </c>
      <c r="Q75" s="34">
        <v>37338</v>
      </c>
      <c r="R75" s="35">
        <v>0</v>
      </c>
      <c r="S75" s="35">
        <v>0</v>
      </c>
      <c r="T75" s="34">
        <v>0</v>
      </c>
      <c r="U75" s="37">
        <v>37338</v>
      </c>
      <c r="V75" s="34">
        <v>43554</v>
      </c>
      <c r="W75" s="34">
        <v>-6216</v>
      </c>
      <c r="X75" s="38">
        <v>-0.14271938300000001</v>
      </c>
      <c r="Y75" s="6"/>
    </row>
    <row r="76" spans="1:25" ht="13.5" x14ac:dyDescent="0.35">
      <c r="A76" s="31" t="s">
        <v>202</v>
      </c>
      <c r="B76" s="31" t="s">
        <v>203</v>
      </c>
      <c r="C76" s="32"/>
      <c r="D76" s="33" t="s">
        <v>67</v>
      </c>
      <c r="E76" s="34">
        <v>32553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4">
        <v>32553</v>
      </c>
      <c r="L76" s="35">
        <v>23281</v>
      </c>
      <c r="M76" s="35">
        <v>3716</v>
      </c>
      <c r="N76" s="35">
        <v>12359</v>
      </c>
      <c r="O76" s="35">
        <v>2810</v>
      </c>
      <c r="P76" s="36">
        <v>1552</v>
      </c>
      <c r="Q76" s="34">
        <v>43718</v>
      </c>
      <c r="R76" s="35">
        <v>0</v>
      </c>
      <c r="S76" s="35">
        <v>0</v>
      </c>
      <c r="T76" s="34">
        <v>0</v>
      </c>
      <c r="U76" s="37">
        <v>76271</v>
      </c>
      <c r="V76" s="34">
        <v>78837</v>
      </c>
      <c r="W76" s="34">
        <v>-2566</v>
      </c>
      <c r="X76" s="38">
        <v>-3.2548169000000002E-2</v>
      </c>
      <c r="Y76" s="6"/>
    </row>
    <row r="77" spans="1:25" ht="13.5" x14ac:dyDescent="0.35">
      <c r="A77" s="31" t="s">
        <v>204</v>
      </c>
      <c r="B77" s="31" t="s">
        <v>205</v>
      </c>
      <c r="C77" s="32"/>
      <c r="D77" s="33" t="s">
        <v>44</v>
      </c>
      <c r="E77" s="34">
        <v>28522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4">
        <v>28522</v>
      </c>
      <c r="L77" s="35">
        <v>2217</v>
      </c>
      <c r="M77" s="35">
        <v>244</v>
      </c>
      <c r="N77" s="35">
        <v>14865</v>
      </c>
      <c r="O77" s="35">
        <v>1000</v>
      </c>
      <c r="P77" s="36">
        <v>627</v>
      </c>
      <c r="Q77" s="34">
        <v>18953</v>
      </c>
      <c r="R77" s="35">
        <v>0</v>
      </c>
      <c r="S77" s="35">
        <v>0</v>
      </c>
      <c r="T77" s="34">
        <v>0</v>
      </c>
      <c r="U77" s="37">
        <v>47475</v>
      </c>
      <c r="V77" s="34">
        <v>73510</v>
      </c>
      <c r="W77" s="34">
        <v>-26035</v>
      </c>
      <c r="X77" s="38">
        <v>-0.354169501</v>
      </c>
      <c r="Y77" s="6"/>
    </row>
    <row r="78" spans="1:25" ht="13.5" x14ac:dyDescent="0.35">
      <c r="A78" s="31" t="s">
        <v>206</v>
      </c>
      <c r="B78" s="31" t="s">
        <v>207</v>
      </c>
      <c r="C78" s="32"/>
      <c r="D78" s="33" t="s">
        <v>67</v>
      </c>
      <c r="E78" s="34">
        <v>43270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4">
        <v>43270</v>
      </c>
      <c r="L78" s="35">
        <v>68112</v>
      </c>
      <c r="M78" s="35">
        <v>17207</v>
      </c>
      <c r="N78" s="35">
        <v>6519</v>
      </c>
      <c r="O78" s="35">
        <v>19381</v>
      </c>
      <c r="P78" s="36">
        <v>3312</v>
      </c>
      <c r="Q78" s="34">
        <v>114531</v>
      </c>
      <c r="R78" s="35">
        <v>0</v>
      </c>
      <c r="S78" s="35">
        <v>0</v>
      </c>
      <c r="T78" s="34">
        <v>0</v>
      </c>
      <c r="U78" s="37">
        <v>157801</v>
      </c>
      <c r="V78" s="34">
        <v>271846</v>
      </c>
      <c r="W78" s="34">
        <v>-114045</v>
      </c>
      <c r="X78" s="38">
        <v>-0.41952061099999999</v>
      </c>
      <c r="Y78" s="6"/>
    </row>
    <row r="79" spans="1:25" ht="13.5" x14ac:dyDescent="0.35">
      <c r="A79" s="31" t="s">
        <v>208</v>
      </c>
      <c r="B79" s="31" t="s">
        <v>209</v>
      </c>
      <c r="C79" s="32" t="s">
        <v>210</v>
      </c>
      <c r="D79" s="33" t="s">
        <v>44</v>
      </c>
      <c r="E79" s="34">
        <v>24647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4">
        <v>24647</v>
      </c>
      <c r="L79" s="35">
        <v>16039</v>
      </c>
      <c r="M79" s="35">
        <v>3314</v>
      </c>
      <c r="N79" s="35">
        <v>21088</v>
      </c>
      <c r="O79" s="35">
        <v>4999</v>
      </c>
      <c r="P79" s="36">
        <v>2089</v>
      </c>
      <c r="Q79" s="34">
        <v>47529</v>
      </c>
      <c r="R79" s="35">
        <v>0</v>
      </c>
      <c r="S79" s="35">
        <v>0</v>
      </c>
      <c r="T79" s="34">
        <v>0</v>
      </c>
      <c r="U79" s="37">
        <v>72176</v>
      </c>
      <c r="V79" s="34">
        <v>108416</v>
      </c>
      <c r="W79" s="34">
        <v>-36240</v>
      </c>
      <c r="X79" s="38">
        <v>-0.33426800499999998</v>
      </c>
      <c r="Y79" s="6"/>
    </row>
    <row r="80" spans="1:25" ht="13.5" x14ac:dyDescent="0.35">
      <c r="A80" s="31" t="s">
        <v>211</v>
      </c>
      <c r="B80" s="31" t="s">
        <v>212</v>
      </c>
      <c r="C80" s="32" t="s">
        <v>213</v>
      </c>
      <c r="D80" s="33" t="s">
        <v>47</v>
      </c>
      <c r="E80" s="34">
        <v>4273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4">
        <v>4273</v>
      </c>
      <c r="L80" s="35">
        <v>516952</v>
      </c>
      <c r="M80" s="35">
        <v>43974</v>
      </c>
      <c r="N80" s="35">
        <v>0</v>
      </c>
      <c r="O80" s="35">
        <v>5653</v>
      </c>
      <c r="P80" s="36">
        <v>26707</v>
      </c>
      <c r="Q80" s="34">
        <v>593286</v>
      </c>
      <c r="R80" s="35">
        <v>0</v>
      </c>
      <c r="S80" s="35">
        <v>0</v>
      </c>
      <c r="T80" s="34">
        <v>0</v>
      </c>
      <c r="U80" s="37">
        <v>597559</v>
      </c>
      <c r="V80" s="34">
        <v>419251</v>
      </c>
      <c r="W80" s="34">
        <v>178308</v>
      </c>
      <c r="X80" s="38">
        <v>0.42530131110000002</v>
      </c>
      <c r="Y80" s="6"/>
    </row>
    <row r="81" spans="1:25" ht="13.5" x14ac:dyDescent="0.35">
      <c r="A81" s="31" t="s">
        <v>214</v>
      </c>
      <c r="B81" s="31" t="s">
        <v>215</v>
      </c>
      <c r="C81" s="32" t="s">
        <v>216</v>
      </c>
      <c r="D81" s="33" t="s">
        <v>47</v>
      </c>
      <c r="E81" s="34">
        <v>22620696</v>
      </c>
      <c r="F81" s="35">
        <v>0</v>
      </c>
      <c r="G81" s="35">
        <v>1133350</v>
      </c>
      <c r="H81" s="35">
        <v>1166523</v>
      </c>
      <c r="I81" s="35">
        <v>11646</v>
      </c>
      <c r="J81" s="35">
        <v>327924</v>
      </c>
      <c r="K81" s="34">
        <v>25260139</v>
      </c>
      <c r="L81" s="35">
        <v>33834</v>
      </c>
      <c r="M81" s="35">
        <v>27</v>
      </c>
      <c r="N81" s="35">
        <v>5402</v>
      </c>
      <c r="O81" s="35">
        <v>223868</v>
      </c>
      <c r="P81" s="36">
        <v>54010</v>
      </c>
      <c r="Q81" s="34">
        <v>317141</v>
      </c>
      <c r="R81" s="35">
        <v>0</v>
      </c>
      <c r="S81" s="35">
        <v>0</v>
      </c>
      <c r="T81" s="34">
        <v>0</v>
      </c>
      <c r="U81" s="37">
        <v>25577280</v>
      </c>
      <c r="V81" s="34">
        <v>27058470</v>
      </c>
      <c r="W81" s="34">
        <v>-1481190</v>
      </c>
      <c r="X81" s="38">
        <v>-5.4740346000000002E-2</v>
      </c>
      <c r="Y81" s="6"/>
    </row>
    <row r="82" spans="1:25" ht="13.5" x14ac:dyDescent="0.35">
      <c r="A82" s="31" t="s">
        <v>217</v>
      </c>
      <c r="B82" s="31" t="s">
        <v>218</v>
      </c>
      <c r="C82" s="32" t="s">
        <v>219</v>
      </c>
      <c r="D82" s="33" t="s">
        <v>47</v>
      </c>
      <c r="E82" s="34">
        <v>338483</v>
      </c>
      <c r="F82" s="35">
        <v>0</v>
      </c>
      <c r="G82" s="35">
        <v>0</v>
      </c>
      <c r="H82" s="35">
        <v>185859</v>
      </c>
      <c r="I82" s="35">
        <v>0</v>
      </c>
      <c r="J82" s="35">
        <v>0</v>
      </c>
      <c r="K82" s="34">
        <v>524342</v>
      </c>
      <c r="L82" s="35">
        <v>0</v>
      </c>
      <c r="M82" s="35">
        <v>0</v>
      </c>
      <c r="N82" s="35">
        <v>0</v>
      </c>
      <c r="O82" s="35">
        <v>1000</v>
      </c>
      <c r="P82" s="36">
        <v>0</v>
      </c>
      <c r="Q82" s="34">
        <v>1000</v>
      </c>
      <c r="R82" s="35">
        <v>500000</v>
      </c>
      <c r="S82" s="35">
        <v>0</v>
      </c>
      <c r="T82" s="34">
        <v>500000</v>
      </c>
      <c r="U82" s="37">
        <v>1025342</v>
      </c>
      <c r="V82" s="34">
        <v>1174154</v>
      </c>
      <c r="W82" s="34">
        <v>-148812</v>
      </c>
      <c r="X82" s="38">
        <v>-0.12673976300000001</v>
      </c>
      <c r="Y82" s="6"/>
    </row>
    <row r="83" spans="1:25" ht="13.5" x14ac:dyDescent="0.35">
      <c r="A83" s="31" t="s">
        <v>220</v>
      </c>
      <c r="B83" s="31" t="s">
        <v>221</v>
      </c>
      <c r="C83" s="32"/>
      <c r="D83" s="33" t="s">
        <v>67</v>
      </c>
      <c r="E83" s="34">
        <v>31821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4">
        <v>31821</v>
      </c>
      <c r="L83" s="35">
        <v>6302</v>
      </c>
      <c r="M83" s="35">
        <v>447</v>
      </c>
      <c r="N83" s="35">
        <v>10684</v>
      </c>
      <c r="O83" s="35">
        <v>1367</v>
      </c>
      <c r="P83" s="36">
        <v>1074</v>
      </c>
      <c r="Q83" s="34">
        <v>19874</v>
      </c>
      <c r="R83" s="35">
        <v>0</v>
      </c>
      <c r="S83" s="35">
        <v>0</v>
      </c>
      <c r="T83" s="34">
        <v>0</v>
      </c>
      <c r="U83" s="37">
        <v>51695</v>
      </c>
      <c r="V83" s="34">
        <v>42987</v>
      </c>
      <c r="W83" s="34">
        <v>8708</v>
      </c>
      <c r="X83" s="38">
        <v>0.20257287090000001</v>
      </c>
      <c r="Y83" s="6"/>
    </row>
    <row r="84" spans="1:25" ht="13.5" x14ac:dyDescent="0.35">
      <c r="A84" s="31" t="s">
        <v>222</v>
      </c>
      <c r="B84" s="31" t="s">
        <v>223</v>
      </c>
      <c r="C84" s="32"/>
      <c r="D84" s="33" t="s">
        <v>30</v>
      </c>
      <c r="E84" s="34">
        <v>848702</v>
      </c>
      <c r="F84" s="35">
        <v>149500</v>
      </c>
      <c r="G84" s="35">
        <v>0</v>
      </c>
      <c r="H84" s="35">
        <v>0</v>
      </c>
      <c r="I84" s="35">
        <v>0</v>
      </c>
      <c r="J84" s="35">
        <v>0</v>
      </c>
      <c r="K84" s="34">
        <v>998202</v>
      </c>
      <c r="L84" s="35">
        <v>623658</v>
      </c>
      <c r="M84" s="35">
        <v>91868</v>
      </c>
      <c r="N84" s="35">
        <v>90500</v>
      </c>
      <c r="O84" s="35">
        <v>241487</v>
      </c>
      <c r="P84" s="36">
        <v>51623</v>
      </c>
      <c r="Q84" s="34">
        <v>1099136</v>
      </c>
      <c r="R84" s="35">
        <v>0</v>
      </c>
      <c r="S84" s="35">
        <v>0</v>
      </c>
      <c r="T84" s="34">
        <v>0</v>
      </c>
      <c r="U84" s="37">
        <v>2097338</v>
      </c>
      <c r="V84" s="34">
        <v>2068322</v>
      </c>
      <c r="W84" s="34">
        <v>29016</v>
      </c>
      <c r="X84" s="38">
        <v>1.40287634E-2</v>
      </c>
      <c r="Y84" s="6"/>
    </row>
    <row r="85" spans="1:25" ht="13.5" x14ac:dyDescent="0.35">
      <c r="A85" s="31" t="s">
        <v>224</v>
      </c>
      <c r="B85" s="31" t="s">
        <v>225</v>
      </c>
      <c r="C85" s="32"/>
      <c r="D85" s="33" t="s">
        <v>47</v>
      </c>
      <c r="E85" s="34">
        <v>31239373</v>
      </c>
      <c r="F85" s="35">
        <v>541003</v>
      </c>
      <c r="G85" s="35">
        <v>332419</v>
      </c>
      <c r="H85" s="35">
        <v>1640762</v>
      </c>
      <c r="I85" s="35">
        <v>44216</v>
      </c>
      <c r="J85" s="35">
        <v>597008</v>
      </c>
      <c r="K85" s="34">
        <v>34394781</v>
      </c>
      <c r="L85" s="35">
        <v>330906</v>
      </c>
      <c r="M85" s="35">
        <v>3803</v>
      </c>
      <c r="N85" s="35">
        <v>115506</v>
      </c>
      <c r="O85" s="35">
        <v>508200</v>
      </c>
      <c r="P85" s="36">
        <v>143083</v>
      </c>
      <c r="Q85" s="34">
        <v>1101498</v>
      </c>
      <c r="R85" s="35">
        <v>0</v>
      </c>
      <c r="S85" s="35">
        <v>0</v>
      </c>
      <c r="T85" s="34">
        <v>0</v>
      </c>
      <c r="U85" s="37">
        <v>35496279</v>
      </c>
      <c r="V85" s="34">
        <v>36825621</v>
      </c>
      <c r="W85" s="34">
        <v>-1329342</v>
      </c>
      <c r="X85" s="38">
        <v>-3.6098290999999998E-2</v>
      </c>
      <c r="Y85" s="6"/>
    </row>
    <row r="86" spans="1:25" ht="54" x14ac:dyDescent="0.35">
      <c r="A86" s="31" t="s">
        <v>226</v>
      </c>
      <c r="B86" s="31" t="s">
        <v>227</v>
      </c>
      <c r="C86" s="32" t="s">
        <v>228</v>
      </c>
      <c r="D86" s="33" t="s">
        <v>47</v>
      </c>
      <c r="E86" s="34">
        <v>51702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4">
        <v>51702</v>
      </c>
      <c r="L86" s="35">
        <v>19353</v>
      </c>
      <c r="M86" s="35">
        <v>732</v>
      </c>
      <c r="N86" s="35">
        <v>13588</v>
      </c>
      <c r="O86" s="35">
        <v>3682</v>
      </c>
      <c r="P86" s="36">
        <v>1761</v>
      </c>
      <c r="Q86" s="34">
        <v>39116</v>
      </c>
      <c r="R86" s="35">
        <v>0</v>
      </c>
      <c r="S86" s="35">
        <v>0</v>
      </c>
      <c r="T86" s="34">
        <v>0</v>
      </c>
      <c r="U86" s="37">
        <v>90818</v>
      </c>
      <c r="V86" s="34">
        <v>113838</v>
      </c>
      <c r="W86" s="34">
        <v>-23020</v>
      </c>
      <c r="X86" s="38">
        <v>-0.20221718599999999</v>
      </c>
      <c r="Y86" s="6"/>
    </row>
    <row r="87" spans="1:25" ht="13.5" x14ac:dyDescent="0.35">
      <c r="A87" s="31" t="s">
        <v>229</v>
      </c>
      <c r="B87" s="31" t="s">
        <v>230</v>
      </c>
      <c r="C87" s="32"/>
      <c r="D87" s="33" t="s">
        <v>47</v>
      </c>
      <c r="E87" s="34">
        <v>6394539</v>
      </c>
      <c r="F87" s="35">
        <v>302401</v>
      </c>
      <c r="G87" s="35">
        <v>185392</v>
      </c>
      <c r="H87" s="35">
        <v>0</v>
      </c>
      <c r="I87" s="35">
        <v>0</v>
      </c>
      <c r="J87" s="35">
        <v>0</v>
      </c>
      <c r="K87" s="34">
        <v>6882332</v>
      </c>
      <c r="L87" s="35">
        <v>1651765</v>
      </c>
      <c r="M87" s="35">
        <v>112160</v>
      </c>
      <c r="N87" s="35">
        <v>197951</v>
      </c>
      <c r="O87" s="35">
        <v>326672</v>
      </c>
      <c r="P87" s="36">
        <v>133826</v>
      </c>
      <c r="Q87" s="34">
        <v>2422374</v>
      </c>
      <c r="R87" s="35">
        <v>0</v>
      </c>
      <c r="S87" s="35">
        <v>0</v>
      </c>
      <c r="T87" s="34">
        <v>0</v>
      </c>
      <c r="U87" s="37">
        <v>9304706</v>
      </c>
      <c r="V87" s="34">
        <v>9448788</v>
      </c>
      <c r="W87" s="34">
        <v>-144082</v>
      </c>
      <c r="X87" s="38">
        <v>-1.5248728E-2</v>
      </c>
      <c r="Y87" s="6"/>
    </row>
    <row r="88" spans="1:25" ht="13.5" x14ac:dyDescent="0.35">
      <c r="A88" s="31" t="s">
        <v>231</v>
      </c>
      <c r="B88" s="31" t="s">
        <v>232</v>
      </c>
      <c r="C88" s="32"/>
      <c r="D88" s="33" t="s">
        <v>67</v>
      </c>
      <c r="E88" s="34">
        <v>272582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4">
        <v>272582</v>
      </c>
      <c r="L88" s="35">
        <v>7843</v>
      </c>
      <c r="M88" s="35">
        <v>2838</v>
      </c>
      <c r="N88" s="35">
        <v>154183</v>
      </c>
      <c r="O88" s="35">
        <v>1000</v>
      </c>
      <c r="P88" s="36">
        <v>3223</v>
      </c>
      <c r="Q88" s="34">
        <v>169087</v>
      </c>
      <c r="R88" s="35">
        <v>0</v>
      </c>
      <c r="S88" s="35">
        <v>0</v>
      </c>
      <c r="T88" s="34">
        <v>0</v>
      </c>
      <c r="U88" s="37">
        <v>441669</v>
      </c>
      <c r="V88" s="34">
        <v>443271</v>
      </c>
      <c r="W88" s="34">
        <v>-1602</v>
      </c>
      <c r="X88" s="38">
        <v>-3.614042E-3</v>
      </c>
      <c r="Y88" s="6"/>
    </row>
    <row r="89" spans="1:25" ht="40.5" x14ac:dyDescent="0.35">
      <c r="A89" s="31" t="s">
        <v>233</v>
      </c>
      <c r="B89" s="31" t="s">
        <v>234</v>
      </c>
      <c r="C89" s="32" t="s">
        <v>235</v>
      </c>
      <c r="D89" s="33" t="s">
        <v>47</v>
      </c>
      <c r="E89" s="34">
        <v>30531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4">
        <v>30531</v>
      </c>
      <c r="L89" s="35">
        <v>18160</v>
      </c>
      <c r="M89" s="35">
        <v>818</v>
      </c>
      <c r="N89" s="35">
        <v>9375</v>
      </c>
      <c r="O89" s="35">
        <v>16291</v>
      </c>
      <c r="P89" s="36">
        <v>3640</v>
      </c>
      <c r="Q89" s="34">
        <v>48284</v>
      </c>
      <c r="R89" s="35">
        <v>0</v>
      </c>
      <c r="S89" s="35">
        <v>0</v>
      </c>
      <c r="T89" s="34">
        <v>0</v>
      </c>
      <c r="U89" s="37">
        <v>78815</v>
      </c>
      <c r="V89" s="34">
        <v>67848</v>
      </c>
      <c r="W89" s="34">
        <v>10967</v>
      </c>
      <c r="X89" s="38">
        <v>0.16164072630000001</v>
      </c>
      <c r="Y89" s="6"/>
    </row>
    <row r="90" spans="1:25" ht="13.5" x14ac:dyDescent="0.35">
      <c r="A90" s="31" t="s">
        <v>236</v>
      </c>
      <c r="B90" s="31" t="s">
        <v>237</v>
      </c>
      <c r="C90" s="32"/>
      <c r="D90" s="33" t="s">
        <v>44</v>
      </c>
      <c r="E90" s="34">
        <v>243823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4">
        <v>243823</v>
      </c>
      <c r="L90" s="35">
        <v>170119</v>
      </c>
      <c r="M90" s="35">
        <v>16432</v>
      </c>
      <c r="N90" s="35">
        <v>3630</v>
      </c>
      <c r="O90" s="35">
        <v>119450</v>
      </c>
      <c r="P90" s="36">
        <v>21216</v>
      </c>
      <c r="Q90" s="34">
        <v>330847</v>
      </c>
      <c r="R90" s="35">
        <v>0</v>
      </c>
      <c r="S90" s="35">
        <v>0</v>
      </c>
      <c r="T90" s="34">
        <v>0</v>
      </c>
      <c r="U90" s="37">
        <v>574670</v>
      </c>
      <c r="V90" s="34">
        <v>528929</v>
      </c>
      <c r="W90" s="34">
        <v>45741</v>
      </c>
      <c r="X90" s="38">
        <v>8.64785255E-2</v>
      </c>
      <c r="Y90" s="6"/>
    </row>
    <row r="91" spans="1:25" ht="13.5" x14ac:dyDescent="0.35">
      <c r="A91" s="31" t="s">
        <v>238</v>
      </c>
      <c r="B91" s="31" t="s">
        <v>239</v>
      </c>
      <c r="C91" s="32"/>
      <c r="D91" s="33" t="s">
        <v>44</v>
      </c>
      <c r="E91" s="34">
        <v>167026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4">
        <v>167026</v>
      </c>
      <c r="L91" s="35">
        <v>0</v>
      </c>
      <c r="M91" s="35">
        <v>0</v>
      </c>
      <c r="N91" s="35">
        <v>267490</v>
      </c>
      <c r="O91" s="35">
        <v>7429</v>
      </c>
      <c r="P91" s="36">
        <v>7669</v>
      </c>
      <c r="Q91" s="34">
        <v>282588</v>
      </c>
      <c r="R91" s="35">
        <v>0</v>
      </c>
      <c r="S91" s="35">
        <v>0</v>
      </c>
      <c r="T91" s="34">
        <v>0</v>
      </c>
      <c r="U91" s="37">
        <v>449614</v>
      </c>
      <c r="V91" s="34">
        <v>498644</v>
      </c>
      <c r="W91" s="34">
        <v>-49030</v>
      </c>
      <c r="X91" s="38">
        <v>-9.8326661999999995E-2</v>
      </c>
      <c r="Y91" s="6"/>
    </row>
    <row r="92" spans="1:25" ht="13.5" x14ac:dyDescent="0.35">
      <c r="A92" s="31" t="s">
        <v>240</v>
      </c>
      <c r="B92" s="31" t="s">
        <v>241</v>
      </c>
      <c r="C92" s="32"/>
      <c r="D92" s="33" t="s">
        <v>44</v>
      </c>
      <c r="E92" s="34">
        <v>2383494</v>
      </c>
      <c r="F92" s="35">
        <v>286847</v>
      </c>
      <c r="G92" s="35">
        <v>0</v>
      </c>
      <c r="H92" s="35">
        <v>0</v>
      </c>
      <c r="I92" s="35">
        <v>0</v>
      </c>
      <c r="J92" s="35">
        <v>0</v>
      </c>
      <c r="K92" s="34">
        <v>2670341</v>
      </c>
      <c r="L92" s="35">
        <v>1573512</v>
      </c>
      <c r="M92" s="35">
        <v>249733</v>
      </c>
      <c r="N92" s="35">
        <v>337962</v>
      </c>
      <c r="O92" s="35">
        <v>497860</v>
      </c>
      <c r="P92" s="36">
        <v>137047</v>
      </c>
      <c r="Q92" s="34">
        <v>2796114</v>
      </c>
      <c r="R92" s="35">
        <v>0</v>
      </c>
      <c r="S92" s="35">
        <v>0</v>
      </c>
      <c r="T92" s="34">
        <v>0</v>
      </c>
      <c r="U92" s="37">
        <v>5466455</v>
      </c>
      <c r="V92" s="34">
        <v>6006133</v>
      </c>
      <c r="W92" s="34">
        <v>-539678</v>
      </c>
      <c r="X92" s="38">
        <v>-8.9854486999999997E-2</v>
      </c>
      <c r="Y92" s="6"/>
    </row>
    <row r="93" spans="1:25" ht="13.5" x14ac:dyDescent="0.35">
      <c r="A93" s="31" t="s">
        <v>242</v>
      </c>
      <c r="B93" s="31" t="s">
        <v>243</v>
      </c>
      <c r="C93" s="32"/>
      <c r="D93" s="33" t="s">
        <v>44</v>
      </c>
      <c r="E93" s="34">
        <v>110827</v>
      </c>
      <c r="F93" s="35">
        <v>21628</v>
      </c>
      <c r="G93" s="35">
        <v>0</v>
      </c>
      <c r="H93" s="35">
        <v>0</v>
      </c>
      <c r="I93" s="35">
        <v>0</v>
      </c>
      <c r="J93" s="35">
        <v>0</v>
      </c>
      <c r="K93" s="34">
        <v>132455</v>
      </c>
      <c r="L93" s="35">
        <v>1196785</v>
      </c>
      <c r="M93" s="35">
        <v>337573</v>
      </c>
      <c r="N93" s="35">
        <v>154131</v>
      </c>
      <c r="O93" s="35">
        <v>57469</v>
      </c>
      <c r="P93" s="36">
        <v>33073</v>
      </c>
      <c r="Q93" s="34">
        <v>1779031</v>
      </c>
      <c r="R93" s="35">
        <v>0</v>
      </c>
      <c r="S93" s="35">
        <v>0</v>
      </c>
      <c r="T93" s="34">
        <v>0</v>
      </c>
      <c r="U93" s="37">
        <v>1911486</v>
      </c>
      <c r="V93" s="34">
        <v>5381264</v>
      </c>
      <c r="W93" s="34">
        <v>-3469778</v>
      </c>
      <c r="X93" s="38">
        <v>-0.64478865900000004</v>
      </c>
      <c r="Y93" s="6"/>
    </row>
    <row r="94" spans="1:25" ht="13.5" x14ac:dyDescent="0.35">
      <c r="A94" s="31" t="s">
        <v>244</v>
      </c>
      <c r="B94" s="31" t="s">
        <v>245</v>
      </c>
      <c r="C94" s="32"/>
      <c r="D94" s="33" t="s">
        <v>72</v>
      </c>
      <c r="E94" s="34">
        <v>49076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4">
        <v>49076</v>
      </c>
      <c r="L94" s="35">
        <v>37461</v>
      </c>
      <c r="M94" s="35">
        <v>4606</v>
      </c>
      <c r="N94" s="35">
        <v>11601</v>
      </c>
      <c r="O94" s="35">
        <v>5169</v>
      </c>
      <c r="P94" s="36">
        <v>2835</v>
      </c>
      <c r="Q94" s="34">
        <v>61672</v>
      </c>
      <c r="R94" s="35">
        <v>0</v>
      </c>
      <c r="S94" s="35">
        <v>0</v>
      </c>
      <c r="T94" s="34">
        <v>0</v>
      </c>
      <c r="U94" s="37">
        <v>110748</v>
      </c>
      <c r="V94" s="34">
        <v>182843</v>
      </c>
      <c r="W94" s="34">
        <v>-72095</v>
      </c>
      <c r="X94" s="38">
        <v>-0.39430002800000002</v>
      </c>
      <c r="Y94" s="6"/>
    </row>
    <row r="95" spans="1:25" ht="13.5" x14ac:dyDescent="0.35">
      <c r="A95" s="31" t="s">
        <v>246</v>
      </c>
      <c r="B95" s="31" t="s">
        <v>247</v>
      </c>
      <c r="C95" s="32" t="s">
        <v>248</v>
      </c>
      <c r="D95" s="33" t="s">
        <v>72</v>
      </c>
      <c r="E95" s="34">
        <v>157848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4">
        <v>157848</v>
      </c>
      <c r="L95" s="35">
        <v>33192</v>
      </c>
      <c r="M95" s="35">
        <v>6653</v>
      </c>
      <c r="N95" s="35">
        <v>48273</v>
      </c>
      <c r="O95" s="35">
        <v>12013</v>
      </c>
      <c r="P95" s="36">
        <v>4476</v>
      </c>
      <c r="Q95" s="34">
        <v>104607</v>
      </c>
      <c r="R95" s="35">
        <v>0</v>
      </c>
      <c r="S95" s="35">
        <v>0</v>
      </c>
      <c r="T95" s="34">
        <v>0</v>
      </c>
      <c r="U95" s="37">
        <v>262455</v>
      </c>
      <c r="V95" s="34">
        <v>257026</v>
      </c>
      <c r="W95" s="34">
        <v>5429</v>
      </c>
      <c r="X95" s="38">
        <v>2.1122376700000001E-2</v>
      </c>
      <c r="Y95" s="6"/>
    </row>
    <row r="96" spans="1:25" ht="13.5" x14ac:dyDescent="0.35">
      <c r="A96" s="31" t="s">
        <v>249</v>
      </c>
      <c r="B96" s="31" t="s">
        <v>250</v>
      </c>
      <c r="C96" s="32" t="s">
        <v>251</v>
      </c>
      <c r="D96" s="33" t="s">
        <v>67</v>
      </c>
      <c r="E96" s="34">
        <v>250656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4">
        <v>250656</v>
      </c>
      <c r="L96" s="35">
        <v>100901</v>
      </c>
      <c r="M96" s="35">
        <v>7998</v>
      </c>
      <c r="N96" s="35">
        <v>559</v>
      </c>
      <c r="O96" s="35">
        <v>43347</v>
      </c>
      <c r="P96" s="36">
        <v>10653</v>
      </c>
      <c r="Q96" s="34">
        <v>163458</v>
      </c>
      <c r="R96" s="35">
        <v>0</v>
      </c>
      <c r="S96" s="35">
        <v>0</v>
      </c>
      <c r="T96" s="34">
        <v>0</v>
      </c>
      <c r="U96" s="37">
        <v>414114</v>
      </c>
      <c r="V96" s="34">
        <v>384035</v>
      </c>
      <c r="W96" s="34">
        <v>30079</v>
      </c>
      <c r="X96" s="38">
        <v>7.8323590299999996E-2</v>
      </c>
      <c r="Y96" s="6"/>
    </row>
    <row r="97" spans="1:25" ht="13.5" x14ac:dyDescent="0.35">
      <c r="A97" s="31" t="s">
        <v>252</v>
      </c>
      <c r="B97" s="31" t="s">
        <v>253</v>
      </c>
      <c r="C97" s="32" t="s">
        <v>254</v>
      </c>
      <c r="D97" s="33" t="s">
        <v>67</v>
      </c>
      <c r="E97" s="34">
        <v>71630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4">
        <v>71630</v>
      </c>
      <c r="L97" s="35">
        <v>37376</v>
      </c>
      <c r="M97" s="35">
        <v>7365</v>
      </c>
      <c r="N97" s="35">
        <v>31740</v>
      </c>
      <c r="O97" s="35">
        <v>9222</v>
      </c>
      <c r="P97" s="36">
        <v>4178</v>
      </c>
      <c r="Q97" s="34">
        <v>89881</v>
      </c>
      <c r="R97" s="35">
        <v>0</v>
      </c>
      <c r="S97" s="35">
        <v>0</v>
      </c>
      <c r="T97" s="34">
        <v>0</v>
      </c>
      <c r="U97" s="37">
        <v>161511</v>
      </c>
      <c r="V97" s="34">
        <v>242804</v>
      </c>
      <c r="W97" s="34">
        <v>-81293</v>
      </c>
      <c r="X97" s="38">
        <v>-0.334809146</v>
      </c>
      <c r="Y97" s="6"/>
    </row>
    <row r="98" spans="1:25" ht="13.5" x14ac:dyDescent="0.35">
      <c r="A98" s="31" t="s">
        <v>255</v>
      </c>
      <c r="B98" s="31" t="s">
        <v>256</v>
      </c>
      <c r="C98" s="32"/>
      <c r="D98" s="33" t="s">
        <v>67</v>
      </c>
      <c r="E98" s="34">
        <v>426954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4">
        <v>426954</v>
      </c>
      <c r="L98" s="35">
        <v>551837</v>
      </c>
      <c r="M98" s="35">
        <v>136882</v>
      </c>
      <c r="N98" s="35">
        <v>12549</v>
      </c>
      <c r="O98" s="35">
        <v>184836</v>
      </c>
      <c r="P98" s="36">
        <v>42791</v>
      </c>
      <c r="Q98" s="34">
        <v>928895</v>
      </c>
      <c r="R98" s="35">
        <v>0</v>
      </c>
      <c r="S98" s="35">
        <v>0</v>
      </c>
      <c r="T98" s="34">
        <v>0</v>
      </c>
      <c r="U98" s="37">
        <v>1355849</v>
      </c>
      <c r="V98" s="34">
        <v>1336777</v>
      </c>
      <c r="W98" s="34">
        <v>19072</v>
      </c>
      <c r="X98" s="38">
        <v>1.42671515E-2</v>
      </c>
      <c r="Y98" s="6"/>
    </row>
    <row r="99" spans="1:25" ht="13.5" x14ac:dyDescent="0.35">
      <c r="A99" s="31" t="s">
        <v>257</v>
      </c>
      <c r="B99" s="31" t="s">
        <v>258</v>
      </c>
      <c r="C99" s="32"/>
      <c r="D99" s="33" t="s">
        <v>67</v>
      </c>
      <c r="E99" s="34">
        <v>6594989</v>
      </c>
      <c r="F99" s="35">
        <v>362538</v>
      </c>
      <c r="G99" s="35">
        <v>86355</v>
      </c>
      <c r="H99" s="35">
        <v>0</v>
      </c>
      <c r="I99" s="35">
        <v>0</v>
      </c>
      <c r="J99" s="35">
        <v>0</v>
      </c>
      <c r="K99" s="34">
        <v>7043882</v>
      </c>
      <c r="L99" s="35">
        <v>2397940</v>
      </c>
      <c r="M99" s="35">
        <v>406771</v>
      </c>
      <c r="N99" s="35">
        <v>339210</v>
      </c>
      <c r="O99" s="35">
        <v>616640</v>
      </c>
      <c r="P99" s="36">
        <v>172565</v>
      </c>
      <c r="Q99" s="34">
        <v>3933126</v>
      </c>
      <c r="R99" s="35">
        <v>0</v>
      </c>
      <c r="S99" s="35">
        <v>0</v>
      </c>
      <c r="T99" s="34">
        <v>0</v>
      </c>
      <c r="U99" s="37">
        <v>10977008</v>
      </c>
      <c r="V99" s="34">
        <v>11434067</v>
      </c>
      <c r="W99" s="34">
        <v>-457059</v>
      </c>
      <c r="X99" s="38">
        <v>-3.9973440999999998E-2</v>
      </c>
      <c r="Y99" s="6"/>
    </row>
    <row r="100" spans="1:25" ht="13.5" x14ac:dyDescent="0.35">
      <c r="A100" s="31" t="s">
        <v>259</v>
      </c>
      <c r="B100" s="31" t="s">
        <v>260</v>
      </c>
      <c r="C100" s="32"/>
      <c r="D100" s="33" t="s">
        <v>67</v>
      </c>
      <c r="E100" s="34">
        <v>415032</v>
      </c>
      <c r="F100" s="35">
        <v>0</v>
      </c>
      <c r="G100" s="35">
        <v>0</v>
      </c>
      <c r="H100" s="35">
        <v>176746</v>
      </c>
      <c r="I100" s="35">
        <v>0</v>
      </c>
      <c r="J100" s="35">
        <v>0</v>
      </c>
      <c r="K100" s="34">
        <v>591778</v>
      </c>
      <c r="L100" s="35">
        <v>0</v>
      </c>
      <c r="M100" s="35">
        <v>0</v>
      </c>
      <c r="N100" s="35">
        <v>0</v>
      </c>
      <c r="O100" s="35">
        <v>1073</v>
      </c>
      <c r="P100" s="36">
        <v>0</v>
      </c>
      <c r="Q100" s="34">
        <v>1073</v>
      </c>
      <c r="R100" s="35">
        <v>500000</v>
      </c>
      <c r="S100" s="35">
        <v>0</v>
      </c>
      <c r="T100" s="34">
        <v>500000</v>
      </c>
      <c r="U100" s="37">
        <v>1092851</v>
      </c>
      <c r="V100" s="34">
        <v>1143669</v>
      </c>
      <c r="W100" s="34">
        <v>-50818</v>
      </c>
      <c r="X100" s="38">
        <v>-4.4434185000000001E-2</v>
      </c>
      <c r="Y100" s="6"/>
    </row>
    <row r="101" spans="1:25" ht="40.5" x14ac:dyDescent="0.35">
      <c r="A101" s="31" t="s">
        <v>261</v>
      </c>
      <c r="B101" s="31" t="s">
        <v>262</v>
      </c>
      <c r="C101" s="32" t="s">
        <v>263</v>
      </c>
      <c r="D101" s="33" t="s">
        <v>47</v>
      </c>
      <c r="E101" s="34">
        <v>20052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4">
        <v>20052</v>
      </c>
      <c r="L101" s="35">
        <v>12003</v>
      </c>
      <c r="M101" s="35">
        <v>738</v>
      </c>
      <c r="N101" s="35">
        <v>0</v>
      </c>
      <c r="O101" s="35">
        <v>10306</v>
      </c>
      <c r="P101" s="36">
        <v>1522</v>
      </c>
      <c r="Q101" s="34">
        <v>24569</v>
      </c>
      <c r="R101" s="35">
        <v>1546350</v>
      </c>
      <c r="S101" s="35">
        <v>0</v>
      </c>
      <c r="T101" s="34">
        <v>1546350</v>
      </c>
      <c r="U101" s="37">
        <v>1590971</v>
      </c>
      <c r="V101" s="34">
        <v>1593104</v>
      </c>
      <c r="W101" s="34">
        <v>-2133</v>
      </c>
      <c r="X101" s="38">
        <v>-1.338896E-3</v>
      </c>
      <c r="Y101" s="6"/>
    </row>
    <row r="102" spans="1:25" ht="13.5" x14ac:dyDescent="0.35">
      <c r="A102" s="31" t="s">
        <v>264</v>
      </c>
      <c r="B102" s="31" t="s">
        <v>265</v>
      </c>
      <c r="C102" s="32" t="s">
        <v>266</v>
      </c>
      <c r="D102" s="33" t="s">
        <v>47</v>
      </c>
      <c r="E102" s="34">
        <v>4142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4">
        <v>4142</v>
      </c>
      <c r="L102" s="35">
        <v>0</v>
      </c>
      <c r="M102" s="35">
        <v>0</v>
      </c>
      <c r="N102" s="35">
        <v>0</v>
      </c>
      <c r="O102" s="35">
        <v>1000</v>
      </c>
      <c r="P102" s="36">
        <v>0</v>
      </c>
      <c r="Q102" s="34">
        <v>1000</v>
      </c>
      <c r="R102" s="35">
        <v>715000</v>
      </c>
      <c r="S102" s="35">
        <v>0</v>
      </c>
      <c r="T102" s="34">
        <v>715000</v>
      </c>
      <c r="U102" s="37">
        <v>720142</v>
      </c>
      <c r="V102" s="34">
        <v>718336</v>
      </c>
      <c r="W102" s="34">
        <v>1806</v>
      </c>
      <c r="X102" s="38">
        <v>2.5141438000000002E-3</v>
      </c>
      <c r="Y102" s="6"/>
    </row>
    <row r="103" spans="1:25" ht="13.5" x14ac:dyDescent="0.35">
      <c r="A103" s="31" t="s">
        <v>267</v>
      </c>
      <c r="B103" s="31" t="s">
        <v>268</v>
      </c>
      <c r="C103" s="32"/>
      <c r="D103" s="33" t="s">
        <v>47</v>
      </c>
      <c r="E103" s="34">
        <v>1629670</v>
      </c>
      <c r="F103" s="35">
        <v>78324</v>
      </c>
      <c r="G103" s="35">
        <v>33056</v>
      </c>
      <c r="H103" s="35">
        <v>0</v>
      </c>
      <c r="I103" s="35">
        <v>0</v>
      </c>
      <c r="J103" s="35">
        <v>0</v>
      </c>
      <c r="K103" s="34">
        <v>1741050</v>
      </c>
      <c r="L103" s="35">
        <v>1310467</v>
      </c>
      <c r="M103" s="35">
        <v>171555</v>
      </c>
      <c r="N103" s="35">
        <v>140746</v>
      </c>
      <c r="O103" s="35">
        <v>111737</v>
      </c>
      <c r="P103" s="36">
        <v>38826</v>
      </c>
      <c r="Q103" s="34">
        <v>1773331</v>
      </c>
      <c r="R103" s="35">
        <v>0</v>
      </c>
      <c r="S103" s="35">
        <v>0</v>
      </c>
      <c r="T103" s="34">
        <v>0</v>
      </c>
      <c r="U103" s="37">
        <v>3514381</v>
      </c>
      <c r="V103" s="34">
        <v>5022972</v>
      </c>
      <c r="W103" s="34">
        <v>-1508591</v>
      </c>
      <c r="X103" s="38">
        <v>-0.30033832599999999</v>
      </c>
      <c r="Y103" s="6"/>
    </row>
    <row r="104" spans="1:25" ht="13.5" x14ac:dyDescent="0.35">
      <c r="A104" s="31" t="s">
        <v>269</v>
      </c>
      <c r="B104" s="31" t="s">
        <v>270</v>
      </c>
      <c r="C104" s="32" t="s">
        <v>271</v>
      </c>
      <c r="D104" s="33" t="s">
        <v>47</v>
      </c>
      <c r="E104" s="34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4">
        <v>0</v>
      </c>
      <c r="L104" s="35">
        <v>39197</v>
      </c>
      <c r="M104" s="35">
        <v>3737</v>
      </c>
      <c r="N104" s="35">
        <v>5904</v>
      </c>
      <c r="O104" s="35">
        <v>7017</v>
      </c>
      <c r="P104" s="36">
        <v>2477</v>
      </c>
      <c r="Q104" s="34">
        <v>58332</v>
      </c>
      <c r="R104" s="35">
        <v>0</v>
      </c>
      <c r="S104" s="35">
        <v>0</v>
      </c>
      <c r="T104" s="34">
        <v>0</v>
      </c>
      <c r="U104" s="37">
        <v>58332</v>
      </c>
      <c r="V104" s="34">
        <v>81713</v>
      </c>
      <c r="W104" s="34">
        <v>-23381</v>
      </c>
      <c r="X104" s="38">
        <v>-0.28613562100000001</v>
      </c>
      <c r="Y104" s="6"/>
    </row>
    <row r="105" spans="1:25" ht="13.5" x14ac:dyDescent="0.35">
      <c r="A105" s="31" t="s">
        <v>272</v>
      </c>
      <c r="B105" s="31" t="s">
        <v>273</v>
      </c>
      <c r="C105" s="32"/>
      <c r="D105" s="33" t="s">
        <v>47</v>
      </c>
      <c r="E105" s="34">
        <v>7930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4">
        <v>7930</v>
      </c>
      <c r="L105" s="35">
        <v>24970</v>
      </c>
      <c r="M105" s="35">
        <v>37</v>
      </c>
      <c r="N105" s="35">
        <v>1077</v>
      </c>
      <c r="O105" s="35">
        <v>121420</v>
      </c>
      <c r="P105" s="36">
        <v>28378</v>
      </c>
      <c r="Q105" s="34">
        <v>175882</v>
      </c>
      <c r="R105" s="35">
        <v>0</v>
      </c>
      <c r="S105" s="35">
        <v>0</v>
      </c>
      <c r="T105" s="34">
        <v>0</v>
      </c>
      <c r="U105" s="37">
        <v>183812</v>
      </c>
      <c r="V105" s="34">
        <v>339049</v>
      </c>
      <c r="W105" s="34">
        <v>-155237</v>
      </c>
      <c r="X105" s="38">
        <v>-0.45786007299999998</v>
      </c>
      <c r="Y105" s="6"/>
    </row>
    <row r="106" spans="1:25" ht="13.5" x14ac:dyDescent="0.35">
      <c r="A106" s="31" t="s">
        <v>274</v>
      </c>
      <c r="B106" s="31" t="s">
        <v>275</v>
      </c>
      <c r="C106" s="32"/>
      <c r="D106" s="33" t="s">
        <v>47</v>
      </c>
      <c r="E106" s="34">
        <v>697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4">
        <v>697</v>
      </c>
      <c r="L106" s="35">
        <v>10693</v>
      </c>
      <c r="M106" s="35">
        <v>1033</v>
      </c>
      <c r="N106" s="35">
        <v>17626</v>
      </c>
      <c r="O106" s="35">
        <v>3706</v>
      </c>
      <c r="P106" s="36">
        <v>1462</v>
      </c>
      <c r="Q106" s="34">
        <v>34520</v>
      </c>
      <c r="R106" s="35">
        <v>0</v>
      </c>
      <c r="S106" s="35">
        <v>0</v>
      </c>
      <c r="T106" s="34">
        <v>0</v>
      </c>
      <c r="U106" s="37">
        <v>35217</v>
      </c>
      <c r="V106" s="34">
        <v>35177</v>
      </c>
      <c r="W106" s="34">
        <v>40</v>
      </c>
      <c r="X106" s="38">
        <v>1.1371065999999999E-3</v>
      </c>
      <c r="Y106" s="6"/>
    </row>
    <row r="107" spans="1:25" ht="13.5" x14ac:dyDescent="0.35">
      <c r="A107" s="31" t="s">
        <v>276</v>
      </c>
      <c r="B107" s="31" t="s">
        <v>277</v>
      </c>
      <c r="C107" s="32" t="s">
        <v>278</v>
      </c>
      <c r="D107" s="33" t="s">
        <v>47</v>
      </c>
      <c r="E107" s="34">
        <v>6049497</v>
      </c>
      <c r="F107" s="35">
        <v>1299795</v>
      </c>
      <c r="G107" s="35">
        <v>110229</v>
      </c>
      <c r="H107" s="35">
        <v>0</v>
      </c>
      <c r="I107" s="35">
        <v>0</v>
      </c>
      <c r="J107" s="35">
        <v>0</v>
      </c>
      <c r="K107" s="34">
        <v>7459521</v>
      </c>
      <c r="L107" s="35">
        <v>1112059</v>
      </c>
      <c r="M107" s="35">
        <v>87413</v>
      </c>
      <c r="N107" s="35">
        <v>1365425</v>
      </c>
      <c r="O107" s="35">
        <v>413805</v>
      </c>
      <c r="P107" s="36">
        <v>112373</v>
      </c>
      <c r="Q107" s="34">
        <v>3091075</v>
      </c>
      <c r="R107" s="35">
        <v>0</v>
      </c>
      <c r="S107" s="35">
        <v>0</v>
      </c>
      <c r="T107" s="34">
        <v>0</v>
      </c>
      <c r="U107" s="37">
        <v>10550596</v>
      </c>
      <c r="V107" s="34">
        <v>10124708</v>
      </c>
      <c r="W107" s="34">
        <v>425888</v>
      </c>
      <c r="X107" s="38">
        <v>4.2064225500000003E-2</v>
      </c>
      <c r="Y107" s="6"/>
    </row>
    <row r="108" spans="1:25" ht="13.5" x14ac:dyDescent="0.35">
      <c r="A108" s="31" t="s">
        <v>279</v>
      </c>
      <c r="B108" s="31" t="s">
        <v>280</v>
      </c>
      <c r="C108" s="32"/>
      <c r="D108" s="33" t="s">
        <v>72</v>
      </c>
      <c r="E108" s="34">
        <v>216686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4">
        <v>216686</v>
      </c>
      <c r="L108" s="35">
        <v>84026</v>
      </c>
      <c r="M108" s="35">
        <v>11035</v>
      </c>
      <c r="N108" s="35">
        <v>97073</v>
      </c>
      <c r="O108" s="35">
        <v>18930</v>
      </c>
      <c r="P108" s="36">
        <v>13577</v>
      </c>
      <c r="Q108" s="34">
        <v>224641</v>
      </c>
      <c r="R108" s="35">
        <v>0</v>
      </c>
      <c r="S108" s="35">
        <v>0</v>
      </c>
      <c r="T108" s="34">
        <v>0</v>
      </c>
      <c r="U108" s="37">
        <v>441327</v>
      </c>
      <c r="V108" s="34">
        <v>655821</v>
      </c>
      <c r="W108" s="34">
        <v>-214494</v>
      </c>
      <c r="X108" s="38">
        <v>-0.32706180499999998</v>
      </c>
      <c r="Y108" s="6"/>
    </row>
    <row r="109" spans="1:25" ht="13.5" x14ac:dyDescent="0.35">
      <c r="A109" s="31" t="s">
        <v>281</v>
      </c>
      <c r="B109" s="31" t="s">
        <v>282</v>
      </c>
      <c r="C109" s="32"/>
      <c r="D109" s="33" t="s">
        <v>72</v>
      </c>
      <c r="E109" s="34">
        <v>6994332</v>
      </c>
      <c r="F109" s="35">
        <v>0</v>
      </c>
      <c r="G109" s="35">
        <v>765366</v>
      </c>
      <c r="H109" s="35">
        <v>0</v>
      </c>
      <c r="I109" s="35">
        <v>0</v>
      </c>
      <c r="J109" s="35">
        <v>0</v>
      </c>
      <c r="K109" s="34">
        <v>7759698</v>
      </c>
      <c r="L109" s="35">
        <v>396348</v>
      </c>
      <c r="M109" s="35">
        <v>6365</v>
      </c>
      <c r="N109" s="35">
        <v>102800</v>
      </c>
      <c r="O109" s="35">
        <v>558191</v>
      </c>
      <c r="P109" s="36">
        <v>122941</v>
      </c>
      <c r="Q109" s="34">
        <v>1186645</v>
      </c>
      <c r="R109" s="35">
        <v>0</v>
      </c>
      <c r="S109" s="35">
        <v>0</v>
      </c>
      <c r="T109" s="34">
        <v>0</v>
      </c>
      <c r="U109" s="37">
        <v>8946343</v>
      </c>
      <c r="V109" s="34">
        <v>9204006</v>
      </c>
      <c r="W109" s="34">
        <v>-257663</v>
      </c>
      <c r="X109" s="38">
        <v>-2.7994657999999999E-2</v>
      </c>
      <c r="Y109" s="6"/>
    </row>
    <row r="110" spans="1:25" ht="13.5" x14ac:dyDescent="0.35">
      <c r="A110" s="31" t="s">
        <v>283</v>
      </c>
      <c r="B110" s="31" t="s">
        <v>284</v>
      </c>
      <c r="C110" s="32" t="s">
        <v>285</v>
      </c>
      <c r="D110" s="33" t="s">
        <v>67</v>
      </c>
      <c r="E110" s="34">
        <v>18343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4">
        <v>18343</v>
      </c>
      <c r="L110" s="35">
        <v>0</v>
      </c>
      <c r="M110" s="35">
        <v>0</v>
      </c>
      <c r="N110" s="35">
        <v>15767</v>
      </c>
      <c r="O110" s="35">
        <v>1000</v>
      </c>
      <c r="P110" s="36">
        <v>418</v>
      </c>
      <c r="Q110" s="34">
        <v>17185</v>
      </c>
      <c r="R110" s="35">
        <v>0</v>
      </c>
      <c r="S110" s="35">
        <v>0</v>
      </c>
      <c r="T110" s="34">
        <v>0</v>
      </c>
      <c r="U110" s="37">
        <v>35528</v>
      </c>
      <c r="V110" s="34">
        <v>39905</v>
      </c>
      <c r="W110" s="34">
        <v>-4377</v>
      </c>
      <c r="X110" s="38">
        <v>-0.109685503</v>
      </c>
      <c r="Y110" s="6"/>
    </row>
    <row r="111" spans="1:25" ht="13.5" x14ac:dyDescent="0.35">
      <c r="A111" s="31" t="s">
        <v>286</v>
      </c>
      <c r="B111" s="31" t="s">
        <v>287</v>
      </c>
      <c r="C111" s="32"/>
      <c r="D111" s="33" t="s">
        <v>67</v>
      </c>
      <c r="E111" s="34">
        <v>7896240</v>
      </c>
      <c r="F111" s="35">
        <v>431887</v>
      </c>
      <c r="G111" s="35">
        <v>280452</v>
      </c>
      <c r="H111" s="35">
        <v>0</v>
      </c>
      <c r="I111" s="35">
        <v>0</v>
      </c>
      <c r="J111" s="35">
        <v>0</v>
      </c>
      <c r="K111" s="34">
        <v>8608579</v>
      </c>
      <c r="L111" s="35">
        <v>3345064</v>
      </c>
      <c r="M111" s="35">
        <v>494073</v>
      </c>
      <c r="N111" s="35">
        <v>856988</v>
      </c>
      <c r="O111" s="35">
        <v>909255</v>
      </c>
      <c r="P111" s="36">
        <v>301503</v>
      </c>
      <c r="Q111" s="34">
        <v>5906883</v>
      </c>
      <c r="R111" s="35">
        <v>0</v>
      </c>
      <c r="S111" s="35">
        <v>0</v>
      </c>
      <c r="T111" s="34">
        <v>0</v>
      </c>
      <c r="U111" s="37">
        <v>14515462</v>
      </c>
      <c r="V111" s="34">
        <v>14312437</v>
      </c>
      <c r="W111" s="34">
        <v>203025</v>
      </c>
      <c r="X111" s="38">
        <v>1.41852153E-2</v>
      </c>
      <c r="Y111" s="6"/>
    </row>
    <row r="112" spans="1:25" ht="13.5" x14ac:dyDescent="0.35">
      <c r="A112" s="31" t="s">
        <v>288</v>
      </c>
      <c r="B112" s="31" t="s">
        <v>289</v>
      </c>
      <c r="C112" s="32"/>
      <c r="D112" s="33" t="s">
        <v>47</v>
      </c>
      <c r="E112" s="34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4">
        <v>0</v>
      </c>
      <c r="L112" s="35">
        <v>23989</v>
      </c>
      <c r="M112" s="35">
        <v>321</v>
      </c>
      <c r="N112" s="35">
        <v>0</v>
      </c>
      <c r="O112" s="35">
        <v>4059</v>
      </c>
      <c r="P112" s="36">
        <v>1373</v>
      </c>
      <c r="Q112" s="34">
        <v>29742</v>
      </c>
      <c r="R112" s="35">
        <v>0</v>
      </c>
      <c r="S112" s="35">
        <v>0</v>
      </c>
      <c r="T112" s="34">
        <v>0</v>
      </c>
      <c r="U112" s="37">
        <v>29742</v>
      </c>
      <c r="V112" s="34">
        <v>23974</v>
      </c>
      <c r="W112" s="34">
        <v>5768</v>
      </c>
      <c r="X112" s="38">
        <v>0.2405939768</v>
      </c>
      <c r="Y112" s="6"/>
    </row>
    <row r="113" spans="1:25" ht="13.5" x14ac:dyDescent="0.35">
      <c r="A113" s="31" t="s">
        <v>290</v>
      </c>
      <c r="B113" s="31" t="s">
        <v>291</v>
      </c>
      <c r="C113" s="32" t="s">
        <v>292</v>
      </c>
      <c r="D113" s="33" t="s">
        <v>30</v>
      </c>
      <c r="E113" s="34">
        <v>83667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4">
        <v>83667</v>
      </c>
      <c r="L113" s="35">
        <v>0</v>
      </c>
      <c r="M113" s="35">
        <v>0</v>
      </c>
      <c r="N113" s="35">
        <v>79239</v>
      </c>
      <c r="O113" s="35">
        <v>1414</v>
      </c>
      <c r="P113" s="36">
        <v>2984</v>
      </c>
      <c r="Q113" s="34">
        <v>83637</v>
      </c>
      <c r="R113" s="35">
        <v>0</v>
      </c>
      <c r="S113" s="35">
        <v>0</v>
      </c>
      <c r="T113" s="34">
        <v>0</v>
      </c>
      <c r="U113" s="37">
        <v>167304</v>
      </c>
      <c r="V113" s="34">
        <v>201681</v>
      </c>
      <c r="W113" s="34">
        <v>-34377</v>
      </c>
      <c r="X113" s="38">
        <v>-0.170452348</v>
      </c>
      <c r="Y113" s="6"/>
    </row>
    <row r="114" spans="1:25" ht="13.5" x14ac:dyDescent="0.35">
      <c r="A114" s="31" t="s">
        <v>293</v>
      </c>
      <c r="B114" s="31" t="s">
        <v>294</v>
      </c>
      <c r="C114" s="32"/>
      <c r="D114" s="33" t="s">
        <v>62</v>
      </c>
      <c r="E114" s="34">
        <v>186001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4">
        <v>186001</v>
      </c>
      <c r="L114" s="35">
        <v>60327</v>
      </c>
      <c r="M114" s="35">
        <v>9692</v>
      </c>
      <c r="N114" s="35">
        <v>84418</v>
      </c>
      <c r="O114" s="35">
        <v>20702</v>
      </c>
      <c r="P114" s="36">
        <v>7997</v>
      </c>
      <c r="Q114" s="34">
        <v>183136</v>
      </c>
      <c r="R114" s="35">
        <v>0</v>
      </c>
      <c r="S114" s="35">
        <v>0</v>
      </c>
      <c r="T114" s="34">
        <v>0</v>
      </c>
      <c r="U114" s="37">
        <v>369137</v>
      </c>
      <c r="V114" s="34">
        <v>456685</v>
      </c>
      <c r="W114" s="34">
        <v>-87548</v>
      </c>
      <c r="X114" s="38">
        <v>-0.19170325299999999</v>
      </c>
      <c r="Y114" s="6"/>
    </row>
    <row r="115" spans="1:25" ht="13.5" x14ac:dyDescent="0.35">
      <c r="A115" s="31" t="s">
        <v>295</v>
      </c>
      <c r="B115" s="31" t="s">
        <v>296</v>
      </c>
      <c r="C115" s="32" t="s">
        <v>297</v>
      </c>
      <c r="D115" s="33" t="s">
        <v>47</v>
      </c>
      <c r="E115" s="34">
        <v>2416130</v>
      </c>
      <c r="F115" s="35">
        <v>323408</v>
      </c>
      <c r="G115" s="35">
        <v>0</v>
      </c>
      <c r="H115" s="35">
        <v>0</v>
      </c>
      <c r="I115" s="35">
        <v>0</v>
      </c>
      <c r="J115" s="35">
        <v>0</v>
      </c>
      <c r="K115" s="34">
        <v>2739538</v>
      </c>
      <c r="L115" s="35">
        <v>1241601</v>
      </c>
      <c r="M115" s="35">
        <v>93635</v>
      </c>
      <c r="N115" s="35">
        <v>105012</v>
      </c>
      <c r="O115" s="35">
        <v>236137</v>
      </c>
      <c r="P115" s="36">
        <v>78986</v>
      </c>
      <c r="Q115" s="34">
        <v>1755371</v>
      </c>
      <c r="R115" s="35">
        <v>0</v>
      </c>
      <c r="S115" s="35">
        <v>0</v>
      </c>
      <c r="T115" s="34">
        <v>0</v>
      </c>
      <c r="U115" s="37">
        <v>4494909</v>
      </c>
      <c r="V115" s="34">
        <v>5022306</v>
      </c>
      <c r="W115" s="34">
        <v>-527397</v>
      </c>
      <c r="X115" s="38">
        <v>-0.105010925</v>
      </c>
      <c r="Y115" s="6"/>
    </row>
    <row r="116" spans="1:25" ht="13.5" x14ac:dyDescent="0.35">
      <c r="A116" s="31" t="s">
        <v>298</v>
      </c>
      <c r="B116" s="31" t="s">
        <v>299</v>
      </c>
      <c r="C116" s="32"/>
      <c r="D116" s="33" t="s">
        <v>30</v>
      </c>
      <c r="E116" s="34">
        <v>51241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4">
        <v>51241</v>
      </c>
      <c r="L116" s="35">
        <v>10975</v>
      </c>
      <c r="M116" s="35">
        <v>465</v>
      </c>
      <c r="N116" s="35">
        <v>3750</v>
      </c>
      <c r="O116" s="35">
        <v>2435</v>
      </c>
      <c r="P116" s="36">
        <v>1611</v>
      </c>
      <c r="Q116" s="34">
        <v>19236</v>
      </c>
      <c r="R116" s="35">
        <v>0</v>
      </c>
      <c r="S116" s="35">
        <v>0</v>
      </c>
      <c r="T116" s="34">
        <v>0</v>
      </c>
      <c r="U116" s="37">
        <v>70477</v>
      </c>
      <c r="V116" s="34">
        <v>126375</v>
      </c>
      <c r="W116" s="34">
        <v>-55898</v>
      </c>
      <c r="X116" s="38">
        <v>-0.44231849699999998</v>
      </c>
      <c r="Y116" s="6"/>
    </row>
    <row r="117" spans="1:25" ht="13.5" x14ac:dyDescent="0.35">
      <c r="A117" s="31" t="s">
        <v>300</v>
      </c>
      <c r="B117" s="31" t="s">
        <v>301</v>
      </c>
      <c r="C117" s="32" t="s">
        <v>302</v>
      </c>
      <c r="D117" s="33" t="s">
        <v>47</v>
      </c>
      <c r="E117" s="34">
        <v>4948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4">
        <v>4948</v>
      </c>
      <c r="L117" s="35">
        <v>6908</v>
      </c>
      <c r="M117" s="35">
        <v>533</v>
      </c>
      <c r="N117" s="35">
        <v>7899</v>
      </c>
      <c r="O117" s="35">
        <v>1057</v>
      </c>
      <c r="P117" s="36">
        <v>1074</v>
      </c>
      <c r="Q117" s="34">
        <v>17471</v>
      </c>
      <c r="R117" s="35">
        <v>0</v>
      </c>
      <c r="S117" s="35">
        <v>0</v>
      </c>
      <c r="T117" s="34">
        <v>0</v>
      </c>
      <c r="U117" s="37">
        <v>22419</v>
      </c>
      <c r="V117" s="34">
        <v>26517</v>
      </c>
      <c r="W117" s="34">
        <v>-4098</v>
      </c>
      <c r="X117" s="38">
        <v>-0.15454236900000001</v>
      </c>
      <c r="Y117" s="6"/>
    </row>
    <row r="118" spans="1:25" ht="13.5" x14ac:dyDescent="0.35">
      <c r="A118" s="31" t="s">
        <v>303</v>
      </c>
      <c r="B118" s="31" t="s">
        <v>304</v>
      </c>
      <c r="C118" s="32"/>
      <c r="D118" s="33" t="s">
        <v>72</v>
      </c>
      <c r="E118" s="34">
        <v>62740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4">
        <v>62740</v>
      </c>
      <c r="L118" s="35">
        <v>16281</v>
      </c>
      <c r="M118" s="35">
        <v>2318</v>
      </c>
      <c r="N118" s="35">
        <v>3040</v>
      </c>
      <c r="O118" s="35">
        <v>2734</v>
      </c>
      <c r="P118" s="36">
        <v>1373</v>
      </c>
      <c r="Q118" s="34">
        <v>25746</v>
      </c>
      <c r="R118" s="35">
        <v>0</v>
      </c>
      <c r="S118" s="35">
        <v>0</v>
      </c>
      <c r="T118" s="34">
        <v>0</v>
      </c>
      <c r="U118" s="37">
        <v>88486</v>
      </c>
      <c r="V118" s="34">
        <v>128000</v>
      </c>
      <c r="W118" s="34">
        <v>-39514</v>
      </c>
      <c r="X118" s="38">
        <v>-0.30870312500000002</v>
      </c>
      <c r="Y118" s="6"/>
    </row>
    <row r="119" spans="1:25" ht="13.5" x14ac:dyDescent="0.35">
      <c r="A119" s="31" t="s">
        <v>305</v>
      </c>
      <c r="B119" s="31" t="s">
        <v>306</v>
      </c>
      <c r="C119" s="32"/>
      <c r="D119" s="33" t="s">
        <v>67</v>
      </c>
      <c r="E119" s="34">
        <v>405342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4">
        <v>405342</v>
      </c>
      <c r="L119" s="35">
        <v>68879</v>
      </c>
      <c r="M119" s="35">
        <v>9139</v>
      </c>
      <c r="N119" s="35">
        <v>79962</v>
      </c>
      <c r="O119" s="35">
        <v>16525</v>
      </c>
      <c r="P119" s="36">
        <v>5699</v>
      </c>
      <c r="Q119" s="34">
        <v>180204</v>
      </c>
      <c r="R119" s="35">
        <v>0</v>
      </c>
      <c r="S119" s="35">
        <v>0</v>
      </c>
      <c r="T119" s="34">
        <v>0</v>
      </c>
      <c r="U119" s="37">
        <v>585546</v>
      </c>
      <c r="V119" s="34">
        <v>716011</v>
      </c>
      <c r="W119" s="34">
        <v>-130465</v>
      </c>
      <c r="X119" s="38">
        <v>-0.18221088799999999</v>
      </c>
      <c r="Y119" s="6"/>
    </row>
    <row r="120" spans="1:25" ht="13.5" x14ac:dyDescent="0.35">
      <c r="A120" s="31" t="s">
        <v>307</v>
      </c>
      <c r="B120" s="31" t="s">
        <v>308</v>
      </c>
      <c r="C120" s="32" t="s">
        <v>309</v>
      </c>
      <c r="D120" s="33" t="s">
        <v>30</v>
      </c>
      <c r="E120" s="34">
        <v>32883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4">
        <v>32883</v>
      </c>
      <c r="L120" s="35">
        <v>0</v>
      </c>
      <c r="M120" s="35">
        <v>0</v>
      </c>
      <c r="N120" s="35">
        <v>0</v>
      </c>
      <c r="O120" s="35">
        <v>10443</v>
      </c>
      <c r="P120" s="36">
        <v>0</v>
      </c>
      <c r="Q120" s="34">
        <v>10443</v>
      </c>
      <c r="R120" s="35">
        <v>3300375</v>
      </c>
      <c r="S120" s="35">
        <v>0</v>
      </c>
      <c r="T120" s="34">
        <v>3300375</v>
      </c>
      <c r="U120" s="37">
        <v>3343701</v>
      </c>
      <c r="V120" s="34">
        <v>3347129</v>
      </c>
      <c r="W120" s="34">
        <v>-3428</v>
      </c>
      <c r="X120" s="38">
        <v>-1.024161E-3</v>
      </c>
      <c r="Y120" s="6"/>
    </row>
    <row r="121" spans="1:25" ht="13.5" x14ac:dyDescent="0.35">
      <c r="A121" s="31" t="s">
        <v>310</v>
      </c>
      <c r="B121" s="31" t="s">
        <v>311</v>
      </c>
      <c r="C121" s="32"/>
      <c r="D121" s="33" t="s">
        <v>67</v>
      </c>
      <c r="E121" s="34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4">
        <v>0</v>
      </c>
      <c r="L121" s="35">
        <v>8352</v>
      </c>
      <c r="M121" s="35">
        <v>1191</v>
      </c>
      <c r="N121" s="35">
        <v>5649</v>
      </c>
      <c r="O121" s="35">
        <v>1620</v>
      </c>
      <c r="P121" s="36">
        <v>895</v>
      </c>
      <c r="Q121" s="34">
        <v>17707</v>
      </c>
      <c r="R121" s="35">
        <v>0</v>
      </c>
      <c r="S121" s="35">
        <v>0</v>
      </c>
      <c r="T121" s="34">
        <v>0</v>
      </c>
      <c r="U121" s="37">
        <v>17707</v>
      </c>
      <c r="V121" s="34">
        <v>17154</v>
      </c>
      <c r="W121" s="34">
        <v>553</v>
      </c>
      <c r="X121" s="38">
        <v>3.2237378999999997E-2</v>
      </c>
      <c r="Y121" s="6"/>
    </row>
    <row r="122" spans="1:25" ht="13.5" x14ac:dyDescent="0.35">
      <c r="A122" s="31" t="s">
        <v>312</v>
      </c>
      <c r="B122" s="31" t="s">
        <v>313</v>
      </c>
      <c r="C122" s="32" t="s">
        <v>314</v>
      </c>
      <c r="D122" s="33" t="s">
        <v>67</v>
      </c>
      <c r="E122" s="34">
        <v>97185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4">
        <v>97185</v>
      </c>
      <c r="L122" s="35">
        <v>40134</v>
      </c>
      <c r="M122" s="35">
        <v>8475</v>
      </c>
      <c r="N122" s="35">
        <v>27368</v>
      </c>
      <c r="O122" s="35">
        <v>8716</v>
      </c>
      <c r="P122" s="36">
        <v>3282</v>
      </c>
      <c r="Q122" s="34">
        <v>87975</v>
      </c>
      <c r="R122" s="35">
        <v>0</v>
      </c>
      <c r="S122" s="35">
        <v>0</v>
      </c>
      <c r="T122" s="34">
        <v>0</v>
      </c>
      <c r="U122" s="37">
        <v>185160</v>
      </c>
      <c r="V122" s="34">
        <v>230169</v>
      </c>
      <c r="W122" s="34">
        <v>-45009</v>
      </c>
      <c r="X122" s="38">
        <v>-0.19554761900000001</v>
      </c>
      <c r="Y122" s="6"/>
    </row>
    <row r="123" spans="1:25" ht="13.5" x14ac:dyDescent="0.35">
      <c r="A123" s="31" t="s">
        <v>315</v>
      </c>
      <c r="B123" s="31" t="s">
        <v>316</v>
      </c>
      <c r="C123" s="32" t="s">
        <v>317</v>
      </c>
      <c r="D123" s="33" t="s">
        <v>62</v>
      </c>
      <c r="E123" s="34">
        <v>228205</v>
      </c>
      <c r="F123" s="35">
        <v>73260</v>
      </c>
      <c r="G123" s="35">
        <v>0</v>
      </c>
      <c r="H123" s="35">
        <v>0</v>
      </c>
      <c r="I123" s="35">
        <v>0</v>
      </c>
      <c r="J123" s="35">
        <v>0</v>
      </c>
      <c r="K123" s="34">
        <v>301465</v>
      </c>
      <c r="L123" s="35">
        <v>145302</v>
      </c>
      <c r="M123" s="35">
        <v>22421</v>
      </c>
      <c r="N123" s="35">
        <v>99082</v>
      </c>
      <c r="O123" s="35">
        <v>4665</v>
      </c>
      <c r="P123" s="36">
        <v>55860</v>
      </c>
      <c r="Q123" s="34">
        <v>327330</v>
      </c>
      <c r="R123" s="35">
        <v>0</v>
      </c>
      <c r="S123" s="35">
        <v>0</v>
      </c>
      <c r="T123" s="34">
        <v>0</v>
      </c>
      <c r="U123" s="37">
        <v>628795</v>
      </c>
      <c r="V123" s="34">
        <v>2268903</v>
      </c>
      <c r="W123" s="34">
        <v>-1640108</v>
      </c>
      <c r="X123" s="38">
        <v>-0.72286386899999999</v>
      </c>
      <c r="Y123" s="6"/>
    </row>
    <row r="124" spans="1:25" ht="13.5" x14ac:dyDescent="0.35">
      <c r="A124" s="31" t="s">
        <v>318</v>
      </c>
      <c r="B124" s="31" t="s">
        <v>319</v>
      </c>
      <c r="C124" s="32"/>
      <c r="D124" s="33" t="s">
        <v>72</v>
      </c>
      <c r="E124" s="34">
        <v>127884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4">
        <v>127884</v>
      </c>
      <c r="L124" s="35">
        <v>59426</v>
      </c>
      <c r="M124" s="35">
        <v>8817</v>
      </c>
      <c r="N124" s="35">
        <v>58837</v>
      </c>
      <c r="O124" s="35">
        <v>14113</v>
      </c>
      <c r="P124" s="36">
        <v>7311</v>
      </c>
      <c r="Q124" s="34">
        <v>148504</v>
      </c>
      <c r="R124" s="35">
        <v>0</v>
      </c>
      <c r="S124" s="35">
        <v>0</v>
      </c>
      <c r="T124" s="34">
        <v>0</v>
      </c>
      <c r="U124" s="37">
        <v>276388</v>
      </c>
      <c r="V124" s="34">
        <v>295694</v>
      </c>
      <c r="W124" s="34">
        <v>-19306</v>
      </c>
      <c r="X124" s="38">
        <v>-6.5290469000000004E-2</v>
      </c>
      <c r="Y124" s="6"/>
    </row>
    <row r="125" spans="1:25" ht="13.5" x14ac:dyDescent="0.35">
      <c r="A125" s="31" t="s">
        <v>320</v>
      </c>
      <c r="B125" s="31" t="s">
        <v>321</v>
      </c>
      <c r="C125" s="32"/>
      <c r="D125" s="33" t="s">
        <v>34</v>
      </c>
      <c r="E125" s="34">
        <v>43654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4">
        <v>43654</v>
      </c>
      <c r="L125" s="35">
        <v>15699</v>
      </c>
      <c r="M125" s="35">
        <v>2459</v>
      </c>
      <c r="N125" s="35">
        <v>14873</v>
      </c>
      <c r="O125" s="35">
        <v>1579</v>
      </c>
      <c r="P125" s="36">
        <v>1880</v>
      </c>
      <c r="Q125" s="34">
        <v>36490</v>
      </c>
      <c r="R125" s="35">
        <v>0</v>
      </c>
      <c r="S125" s="35">
        <v>0</v>
      </c>
      <c r="T125" s="34">
        <v>0</v>
      </c>
      <c r="U125" s="37">
        <v>80144</v>
      </c>
      <c r="V125" s="34">
        <v>123716</v>
      </c>
      <c r="W125" s="34">
        <v>-43572</v>
      </c>
      <c r="X125" s="38">
        <v>-0.35219373399999998</v>
      </c>
      <c r="Y125" s="6"/>
    </row>
    <row r="126" spans="1:25" ht="13.5" x14ac:dyDescent="0.35">
      <c r="A126" s="31" t="s">
        <v>322</v>
      </c>
      <c r="B126" s="31" t="s">
        <v>323</v>
      </c>
      <c r="C126" s="32" t="s">
        <v>324</v>
      </c>
      <c r="D126" s="33" t="s">
        <v>30</v>
      </c>
      <c r="E126" s="34">
        <v>154298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4">
        <v>154298</v>
      </c>
      <c r="L126" s="35">
        <v>8915</v>
      </c>
      <c r="M126" s="35">
        <v>449</v>
      </c>
      <c r="N126" s="35">
        <v>53731</v>
      </c>
      <c r="O126" s="35">
        <v>4524</v>
      </c>
      <c r="P126" s="36">
        <v>2954</v>
      </c>
      <c r="Q126" s="34">
        <v>70573</v>
      </c>
      <c r="R126" s="35">
        <v>0</v>
      </c>
      <c r="S126" s="35">
        <v>0</v>
      </c>
      <c r="T126" s="34">
        <v>0</v>
      </c>
      <c r="U126" s="37">
        <v>224871</v>
      </c>
      <c r="V126" s="34">
        <v>246315</v>
      </c>
      <c r="W126" s="34">
        <v>-21444</v>
      </c>
      <c r="X126" s="38">
        <v>-8.7059253000000003E-2</v>
      </c>
      <c r="Y126" s="6"/>
    </row>
    <row r="127" spans="1:25" ht="108" x14ac:dyDescent="0.35">
      <c r="A127" s="31" t="s">
        <v>325</v>
      </c>
      <c r="B127" s="31" t="s">
        <v>326</v>
      </c>
      <c r="C127" s="32" t="s">
        <v>327</v>
      </c>
      <c r="D127" s="33" t="s">
        <v>62</v>
      </c>
      <c r="E127" s="34">
        <v>625856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4">
        <v>625856</v>
      </c>
      <c r="L127" s="35">
        <v>1063253</v>
      </c>
      <c r="M127" s="35">
        <v>256124</v>
      </c>
      <c r="N127" s="35">
        <v>163785</v>
      </c>
      <c r="O127" s="35">
        <v>126738</v>
      </c>
      <c r="P127" s="36">
        <v>76092</v>
      </c>
      <c r="Q127" s="34">
        <v>1685992</v>
      </c>
      <c r="R127" s="35">
        <v>0</v>
      </c>
      <c r="S127" s="35">
        <v>0</v>
      </c>
      <c r="T127" s="34">
        <v>0</v>
      </c>
      <c r="U127" s="37">
        <v>2311848</v>
      </c>
      <c r="V127" s="34">
        <v>2378163</v>
      </c>
      <c r="W127" s="34">
        <v>-66315</v>
      </c>
      <c r="X127" s="38">
        <v>-2.7884968E-2</v>
      </c>
      <c r="Y127" s="6"/>
    </row>
    <row r="128" spans="1:25" ht="27" x14ac:dyDescent="0.35">
      <c r="A128" s="31" t="s">
        <v>328</v>
      </c>
      <c r="B128" s="31" t="s">
        <v>329</v>
      </c>
      <c r="C128" s="32" t="s">
        <v>330</v>
      </c>
      <c r="D128" s="33" t="s">
        <v>59</v>
      </c>
      <c r="E128" s="34">
        <v>59898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4">
        <v>59898</v>
      </c>
      <c r="L128" s="35">
        <v>27291</v>
      </c>
      <c r="M128" s="35">
        <v>4386</v>
      </c>
      <c r="N128" s="35">
        <v>23339</v>
      </c>
      <c r="O128" s="35">
        <v>5651</v>
      </c>
      <c r="P128" s="36">
        <v>2924</v>
      </c>
      <c r="Q128" s="34">
        <v>63591</v>
      </c>
      <c r="R128" s="35">
        <v>0</v>
      </c>
      <c r="S128" s="35">
        <v>0</v>
      </c>
      <c r="T128" s="34">
        <v>0</v>
      </c>
      <c r="U128" s="37">
        <v>123489</v>
      </c>
      <c r="V128" s="34">
        <v>183343</v>
      </c>
      <c r="W128" s="34">
        <v>-59854</v>
      </c>
      <c r="X128" s="38">
        <v>-0.32645914999999998</v>
      </c>
      <c r="Y128" s="6"/>
    </row>
    <row r="129" spans="1:25" ht="13.5" x14ac:dyDescent="0.35">
      <c r="A129" s="31" t="s">
        <v>331</v>
      </c>
      <c r="B129" s="31" t="s">
        <v>332</v>
      </c>
      <c r="C129" s="32" t="s">
        <v>332</v>
      </c>
      <c r="D129" s="33" t="s">
        <v>47</v>
      </c>
      <c r="E129" s="34">
        <v>27868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4">
        <v>27868</v>
      </c>
      <c r="L129" s="35">
        <v>3511</v>
      </c>
      <c r="M129" s="35">
        <v>407</v>
      </c>
      <c r="N129" s="35">
        <v>10125</v>
      </c>
      <c r="O129" s="35">
        <v>1389</v>
      </c>
      <c r="P129" s="36">
        <v>1552</v>
      </c>
      <c r="Q129" s="34">
        <v>16984</v>
      </c>
      <c r="R129" s="35">
        <v>0</v>
      </c>
      <c r="S129" s="35">
        <v>0</v>
      </c>
      <c r="T129" s="34">
        <v>0</v>
      </c>
      <c r="U129" s="37">
        <v>44852</v>
      </c>
      <c r="V129" s="34">
        <v>65385</v>
      </c>
      <c r="W129" s="34">
        <v>-20533</v>
      </c>
      <c r="X129" s="38">
        <v>-0.31403227</v>
      </c>
      <c r="Y129" s="6"/>
    </row>
    <row r="130" spans="1:25" ht="13.5" x14ac:dyDescent="0.35">
      <c r="A130" s="31" t="s">
        <v>333</v>
      </c>
      <c r="B130" s="31" t="s">
        <v>334</v>
      </c>
      <c r="C130" s="32"/>
      <c r="D130" s="33" t="s">
        <v>34</v>
      </c>
      <c r="E130" s="34">
        <v>43729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4">
        <v>43729</v>
      </c>
      <c r="L130" s="35">
        <v>24504</v>
      </c>
      <c r="M130" s="35">
        <v>2395</v>
      </c>
      <c r="N130" s="35">
        <v>17370</v>
      </c>
      <c r="O130" s="35">
        <v>9482</v>
      </c>
      <c r="P130" s="36">
        <v>2805</v>
      </c>
      <c r="Q130" s="34">
        <v>56556</v>
      </c>
      <c r="R130" s="35">
        <v>0</v>
      </c>
      <c r="S130" s="35">
        <v>0</v>
      </c>
      <c r="T130" s="34">
        <v>0</v>
      </c>
      <c r="U130" s="37">
        <v>100285</v>
      </c>
      <c r="V130" s="34">
        <v>159073</v>
      </c>
      <c r="W130" s="34">
        <v>-58788</v>
      </c>
      <c r="X130" s="38">
        <v>-0.36956617400000003</v>
      </c>
      <c r="Y130" s="6"/>
    </row>
    <row r="131" spans="1:25" ht="13.5" x14ac:dyDescent="0.35">
      <c r="A131" s="31" t="s">
        <v>335</v>
      </c>
      <c r="B131" s="31" t="s">
        <v>336</v>
      </c>
      <c r="C131" s="32"/>
      <c r="D131" s="33" t="s">
        <v>30</v>
      </c>
      <c r="E131" s="34">
        <v>88318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4">
        <v>88318</v>
      </c>
      <c r="L131" s="35">
        <v>30489</v>
      </c>
      <c r="M131" s="35">
        <v>940</v>
      </c>
      <c r="N131" s="35">
        <v>6894</v>
      </c>
      <c r="O131" s="35">
        <v>5049</v>
      </c>
      <c r="P131" s="36">
        <v>2089</v>
      </c>
      <c r="Q131" s="34">
        <v>45461</v>
      </c>
      <c r="R131" s="35">
        <v>0</v>
      </c>
      <c r="S131" s="35">
        <v>0</v>
      </c>
      <c r="T131" s="34">
        <v>0</v>
      </c>
      <c r="U131" s="37">
        <v>133779</v>
      </c>
      <c r="V131" s="34">
        <v>155426</v>
      </c>
      <c r="W131" s="34">
        <v>-21647</v>
      </c>
      <c r="X131" s="38">
        <v>-0.139275282</v>
      </c>
      <c r="Y131" s="6"/>
    </row>
    <row r="132" spans="1:25" ht="13.5" x14ac:dyDescent="0.35">
      <c r="A132" s="31" t="s">
        <v>337</v>
      </c>
      <c r="B132" s="31" t="s">
        <v>338</v>
      </c>
      <c r="C132" s="32" t="s">
        <v>339</v>
      </c>
      <c r="D132" s="33" t="s">
        <v>37</v>
      </c>
      <c r="E132" s="34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4">
        <v>0</v>
      </c>
      <c r="L132" s="35">
        <v>2677</v>
      </c>
      <c r="M132" s="35">
        <v>475</v>
      </c>
      <c r="N132" s="35">
        <v>0</v>
      </c>
      <c r="O132" s="35">
        <v>1000</v>
      </c>
      <c r="P132" s="36">
        <v>16382</v>
      </c>
      <c r="Q132" s="34">
        <v>20534</v>
      </c>
      <c r="R132" s="35">
        <v>0</v>
      </c>
      <c r="S132" s="35">
        <v>0</v>
      </c>
      <c r="T132" s="34">
        <v>0</v>
      </c>
      <c r="U132" s="37">
        <v>20534</v>
      </c>
      <c r="V132" s="34">
        <v>369029</v>
      </c>
      <c r="W132" s="34">
        <v>-348495</v>
      </c>
      <c r="X132" s="38">
        <v>-0.94435667700000003</v>
      </c>
      <c r="Y132" s="6"/>
    </row>
    <row r="133" spans="1:25" ht="27" x14ac:dyDescent="0.35">
      <c r="A133" s="31" t="s">
        <v>340</v>
      </c>
      <c r="B133" s="31" t="s">
        <v>341</v>
      </c>
      <c r="C133" s="32" t="s">
        <v>342</v>
      </c>
      <c r="D133" s="33" t="s">
        <v>44</v>
      </c>
      <c r="E133" s="34">
        <v>210018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4">
        <v>210018</v>
      </c>
      <c r="L133" s="35">
        <v>256533</v>
      </c>
      <c r="M133" s="35">
        <v>86056</v>
      </c>
      <c r="N133" s="35">
        <v>192677</v>
      </c>
      <c r="O133" s="35">
        <v>75629</v>
      </c>
      <c r="P133" s="36">
        <v>18680</v>
      </c>
      <c r="Q133" s="34">
        <v>629575</v>
      </c>
      <c r="R133" s="35">
        <v>0</v>
      </c>
      <c r="S133" s="35">
        <v>0</v>
      </c>
      <c r="T133" s="34">
        <v>0</v>
      </c>
      <c r="U133" s="37">
        <v>839593</v>
      </c>
      <c r="V133" s="34">
        <v>1060805</v>
      </c>
      <c r="W133" s="34">
        <v>-221212</v>
      </c>
      <c r="X133" s="38">
        <v>-0.2085322</v>
      </c>
      <c r="Y133" s="6"/>
    </row>
    <row r="134" spans="1:25" ht="13.5" x14ac:dyDescent="0.35">
      <c r="A134" s="31" t="s">
        <v>343</v>
      </c>
      <c r="B134" s="31" t="s">
        <v>344</v>
      </c>
      <c r="C134" s="32"/>
      <c r="D134" s="33" t="s">
        <v>59</v>
      </c>
      <c r="E134" s="34">
        <v>24125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4">
        <v>24125</v>
      </c>
      <c r="L134" s="35">
        <v>37460</v>
      </c>
      <c r="M134" s="35">
        <v>5161</v>
      </c>
      <c r="N134" s="35">
        <v>12431</v>
      </c>
      <c r="O134" s="35">
        <v>7007</v>
      </c>
      <c r="P134" s="36">
        <v>2745</v>
      </c>
      <c r="Q134" s="34">
        <v>64804</v>
      </c>
      <c r="R134" s="35">
        <v>0</v>
      </c>
      <c r="S134" s="35">
        <v>0</v>
      </c>
      <c r="T134" s="34">
        <v>0</v>
      </c>
      <c r="U134" s="37">
        <v>88929</v>
      </c>
      <c r="V134" s="34">
        <v>153696</v>
      </c>
      <c r="W134" s="34">
        <v>-64767</v>
      </c>
      <c r="X134" s="38">
        <v>-0.421396783</v>
      </c>
      <c r="Y134" s="6"/>
    </row>
    <row r="135" spans="1:25" ht="13.5" x14ac:dyDescent="0.35">
      <c r="A135" s="31" t="s">
        <v>345</v>
      </c>
      <c r="B135" s="31" t="s">
        <v>346</v>
      </c>
      <c r="C135" s="32"/>
      <c r="D135" s="33" t="s">
        <v>30</v>
      </c>
      <c r="E135" s="34">
        <v>32352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4">
        <v>32352</v>
      </c>
      <c r="L135" s="35">
        <v>5659</v>
      </c>
      <c r="M135" s="35">
        <v>1445</v>
      </c>
      <c r="N135" s="35">
        <v>13165</v>
      </c>
      <c r="O135" s="35">
        <v>1000</v>
      </c>
      <c r="P135" s="36">
        <v>955</v>
      </c>
      <c r="Q135" s="34">
        <v>22224</v>
      </c>
      <c r="R135" s="35">
        <v>0</v>
      </c>
      <c r="S135" s="35">
        <v>0</v>
      </c>
      <c r="T135" s="34">
        <v>0</v>
      </c>
      <c r="U135" s="37">
        <v>54576</v>
      </c>
      <c r="V135" s="34">
        <v>59994</v>
      </c>
      <c r="W135" s="34">
        <v>-5418</v>
      </c>
      <c r="X135" s="38">
        <v>-9.0309030999999998E-2</v>
      </c>
      <c r="Y135" s="6"/>
    </row>
    <row r="136" spans="1:25" ht="13.5" x14ac:dyDescent="0.35">
      <c r="A136" s="31" t="s">
        <v>347</v>
      </c>
      <c r="B136" s="31" t="s">
        <v>348</v>
      </c>
      <c r="C136" s="32" t="s">
        <v>349</v>
      </c>
      <c r="D136" s="33" t="s">
        <v>44</v>
      </c>
      <c r="E136" s="34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4">
        <v>0</v>
      </c>
      <c r="L136" s="35">
        <v>592</v>
      </c>
      <c r="M136" s="35">
        <v>69</v>
      </c>
      <c r="N136" s="35">
        <v>11538</v>
      </c>
      <c r="O136" s="35">
        <v>1252</v>
      </c>
      <c r="P136" s="36">
        <v>477</v>
      </c>
      <c r="Q136" s="34">
        <v>13928</v>
      </c>
      <c r="R136" s="35">
        <v>0</v>
      </c>
      <c r="S136" s="35">
        <v>0</v>
      </c>
      <c r="T136" s="34">
        <v>0</v>
      </c>
      <c r="U136" s="37">
        <v>13928</v>
      </c>
      <c r="V136" s="34">
        <v>9120</v>
      </c>
      <c r="W136" s="34">
        <v>4808</v>
      </c>
      <c r="X136" s="38">
        <v>0.52719298250000002</v>
      </c>
      <c r="Y136" s="6"/>
    </row>
    <row r="137" spans="1:25" ht="13.5" x14ac:dyDescent="0.35">
      <c r="A137" s="31" t="s">
        <v>350</v>
      </c>
      <c r="B137" s="31" t="s">
        <v>351</v>
      </c>
      <c r="C137" s="32"/>
      <c r="D137" s="33" t="s">
        <v>37</v>
      </c>
      <c r="E137" s="34">
        <v>147541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4">
        <v>147541</v>
      </c>
      <c r="L137" s="35">
        <v>58196</v>
      </c>
      <c r="M137" s="35">
        <v>14408</v>
      </c>
      <c r="N137" s="35">
        <v>25876</v>
      </c>
      <c r="O137" s="35">
        <v>15538</v>
      </c>
      <c r="P137" s="36">
        <v>4058</v>
      </c>
      <c r="Q137" s="34">
        <v>118076</v>
      </c>
      <c r="R137" s="35">
        <v>0</v>
      </c>
      <c r="S137" s="35">
        <v>0</v>
      </c>
      <c r="T137" s="34">
        <v>0</v>
      </c>
      <c r="U137" s="37">
        <v>265617</v>
      </c>
      <c r="V137" s="34">
        <v>299816</v>
      </c>
      <c r="W137" s="34">
        <v>-34199</v>
      </c>
      <c r="X137" s="38">
        <v>-0.114066628</v>
      </c>
      <c r="Y137" s="6"/>
    </row>
    <row r="138" spans="1:25" ht="13.5" x14ac:dyDescent="0.35">
      <c r="A138" s="31" t="s">
        <v>352</v>
      </c>
      <c r="B138" s="31" t="s">
        <v>353</v>
      </c>
      <c r="C138" s="32"/>
      <c r="D138" s="33" t="s">
        <v>37</v>
      </c>
      <c r="E138" s="34">
        <v>370558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4">
        <v>370558</v>
      </c>
      <c r="L138" s="35">
        <v>247835</v>
      </c>
      <c r="M138" s="35">
        <v>33584</v>
      </c>
      <c r="N138" s="35">
        <v>12096</v>
      </c>
      <c r="O138" s="35">
        <v>138098</v>
      </c>
      <c r="P138" s="36">
        <v>23007</v>
      </c>
      <c r="Q138" s="34">
        <v>454620</v>
      </c>
      <c r="R138" s="35">
        <v>0</v>
      </c>
      <c r="S138" s="35">
        <v>0</v>
      </c>
      <c r="T138" s="34">
        <v>0</v>
      </c>
      <c r="U138" s="37">
        <v>825178</v>
      </c>
      <c r="V138" s="34">
        <v>845733</v>
      </c>
      <c r="W138" s="34">
        <v>-20555</v>
      </c>
      <c r="X138" s="38">
        <v>-2.4304361E-2</v>
      </c>
      <c r="Y138" s="6"/>
    </row>
    <row r="139" spans="1:25" ht="13.5" x14ac:dyDescent="0.35">
      <c r="A139" s="31" t="s">
        <v>354</v>
      </c>
      <c r="B139" s="31" t="s">
        <v>355</v>
      </c>
      <c r="C139" s="32"/>
      <c r="D139" s="33" t="s">
        <v>72</v>
      </c>
      <c r="E139" s="34">
        <v>7480588</v>
      </c>
      <c r="F139" s="35">
        <v>171890</v>
      </c>
      <c r="G139" s="35">
        <v>340222</v>
      </c>
      <c r="H139" s="35">
        <v>0</v>
      </c>
      <c r="I139" s="35">
        <v>0</v>
      </c>
      <c r="J139" s="35">
        <v>0</v>
      </c>
      <c r="K139" s="34">
        <v>7992700</v>
      </c>
      <c r="L139" s="35">
        <v>2909570</v>
      </c>
      <c r="M139" s="35">
        <v>382888</v>
      </c>
      <c r="N139" s="35">
        <v>568432</v>
      </c>
      <c r="O139" s="35">
        <v>1069538</v>
      </c>
      <c r="P139" s="36">
        <v>268411</v>
      </c>
      <c r="Q139" s="34">
        <v>5198839</v>
      </c>
      <c r="R139" s="35">
        <v>0</v>
      </c>
      <c r="S139" s="35">
        <v>0</v>
      </c>
      <c r="T139" s="34">
        <v>0</v>
      </c>
      <c r="U139" s="37">
        <v>13191539</v>
      </c>
      <c r="V139" s="34">
        <v>13533809</v>
      </c>
      <c r="W139" s="34">
        <v>-342270</v>
      </c>
      <c r="X139" s="38">
        <v>-2.5289998000000001E-2</v>
      </c>
      <c r="Y139" s="6"/>
    </row>
    <row r="140" spans="1:25" ht="13.5" x14ac:dyDescent="0.35">
      <c r="A140" s="31" t="s">
        <v>356</v>
      </c>
      <c r="B140" s="31" t="s">
        <v>357</v>
      </c>
      <c r="C140" s="32"/>
      <c r="D140" s="33" t="s">
        <v>37</v>
      </c>
      <c r="E140" s="34">
        <v>63771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4">
        <v>63771</v>
      </c>
      <c r="L140" s="35">
        <v>0</v>
      </c>
      <c r="M140" s="35">
        <v>0</v>
      </c>
      <c r="N140" s="35">
        <v>42616</v>
      </c>
      <c r="O140" s="35">
        <v>1000</v>
      </c>
      <c r="P140" s="36">
        <v>2268</v>
      </c>
      <c r="Q140" s="34">
        <v>45884</v>
      </c>
      <c r="R140" s="35">
        <v>0</v>
      </c>
      <c r="S140" s="35">
        <v>0</v>
      </c>
      <c r="T140" s="34">
        <v>0</v>
      </c>
      <c r="U140" s="37">
        <v>109655</v>
      </c>
      <c r="V140" s="34">
        <v>129721</v>
      </c>
      <c r="W140" s="34">
        <v>-20066</v>
      </c>
      <c r="X140" s="38">
        <v>-0.154685826</v>
      </c>
      <c r="Y140" s="6"/>
    </row>
    <row r="141" spans="1:25" ht="13.5" x14ac:dyDescent="0.35">
      <c r="A141" s="31" t="s">
        <v>358</v>
      </c>
      <c r="B141" s="31" t="s">
        <v>359</v>
      </c>
      <c r="C141" s="32"/>
      <c r="D141" s="33" t="s">
        <v>30</v>
      </c>
      <c r="E141" s="34">
        <v>78498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4">
        <v>78498</v>
      </c>
      <c r="L141" s="35">
        <v>33579</v>
      </c>
      <c r="M141" s="35">
        <v>578</v>
      </c>
      <c r="N141" s="35">
        <v>24360</v>
      </c>
      <c r="O141" s="35">
        <v>6774</v>
      </c>
      <c r="P141" s="36">
        <v>4595</v>
      </c>
      <c r="Q141" s="34">
        <v>69886</v>
      </c>
      <c r="R141" s="35">
        <v>0</v>
      </c>
      <c r="S141" s="35">
        <v>0</v>
      </c>
      <c r="T141" s="34">
        <v>0</v>
      </c>
      <c r="U141" s="37">
        <v>148384</v>
      </c>
      <c r="V141" s="34">
        <v>267454</v>
      </c>
      <c r="W141" s="34">
        <v>-119070</v>
      </c>
      <c r="X141" s="38">
        <v>-0.44519805299999998</v>
      </c>
      <c r="Y141" s="6"/>
    </row>
    <row r="142" spans="1:25" ht="13.5" x14ac:dyDescent="0.35">
      <c r="A142" s="31" t="s">
        <v>360</v>
      </c>
      <c r="B142" s="31" t="s">
        <v>361</v>
      </c>
      <c r="C142" s="32"/>
      <c r="D142" s="33" t="s">
        <v>30</v>
      </c>
      <c r="E142" s="34">
        <v>3060192</v>
      </c>
      <c r="F142" s="35">
        <v>218647</v>
      </c>
      <c r="G142" s="35">
        <v>0</v>
      </c>
      <c r="H142" s="35">
        <v>0</v>
      </c>
      <c r="I142" s="35">
        <v>0</v>
      </c>
      <c r="J142" s="35">
        <v>0</v>
      </c>
      <c r="K142" s="34">
        <v>3278839</v>
      </c>
      <c r="L142" s="35">
        <v>1911687</v>
      </c>
      <c r="M142" s="35">
        <v>281387</v>
      </c>
      <c r="N142" s="35">
        <v>206613</v>
      </c>
      <c r="O142" s="35">
        <v>311526</v>
      </c>
      <c r="P142" s="36">
        <v>95583</v>
      </c>
      <c r="Q142" s="34">
        <v>2806796</v>
      </c>
      <c r="R142" s="35">
        <v>0</v>
      </c>
      <c r="S142" s="35">
        <v>0</v>
      </c>
      <c r="T142" s="34">
        <v>0</v>
      </c>
      <c r="U142" s="37">
        <v>6085635</v>
      </c>
      <c r="V142" s="34">
        <v>6083130</v>
      </c>
      <c r="W142" s="34">
        <v>2505</v>
      </c>
      <c r="X142" s="38">
        <v>4.1179459999999998E-4</v>
      </c>
      <c r="Y142" s="6"/>
    </row>
    <row r="143" spans="1:25" ht="13.5" x14ac:dyDescent="0.35">
      <c r="A143" s="31" t="s">
        <v>362</v>
      </c>
      <c r="B143" s="31" t="s">
        <v>363</v>
      </c>
      <c r="C143" s="32"/>
      <c r="D143" s="33" t="s">
        <v>67</v>
      </c>
      <c r="E143" s="34">
        <v>4000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4">
        <v>4000</v>
      </c>
      <c r="L143" s="35">
        <v>8863</v>
      </c>
      <c r="M143" s="35">
        <v>1876</v>
      </c>
      <c r="N143" s="35">
        <v>19405</v>
      </c>
      <c r="O143" s="35">
        <v>1220</v>
      </c>
      <c r="P143" s="36">
        <v>1671</v>
      </c>
      <c r="Q143" s="34">
        <v>33035</v>
      </c>
      <c r="R143" s="35">
        <v>0</v>
      </c>
      <c r="S143" s="35">
        <v>0</v>
      </c>
      <c r="T143" s="34">
        <v>0</v>
      </c>
      <c r="U143" s="37">
        <v>37035</v>
      </c>
      <c r="V143" s="34">
        <v>103207</v>
      </c>
      <c r="W143" s="34">
        <v>-66172</v>
      </c>
      <c r="X143" s="38">
        <v>-0.64115806099999995</v>
      </c>
      <c r="Y143" s="6"/>
    </row>
    <row r="144" spans="1:25" ht="13.5" x14ac:dyDescent="0.35">
      <c r="A144" s="31" t="s">
        <v>364</v>
      </c>
      <c r="B144" s="31" t="s">
        <v>365</v>
      </c>
      <c r="C144" s="32"/>
      <c r="D144" s="33" t="s">
        <v>30</v>
      </c>
      <c r="E144" s="34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4">
        <v>0</v>
      </c>
      <c r="L144" s="35">
        <v>15917</v>
      </c>
      <c r="M144" s="35">
        <v>631</v>
      </c>
      <c r="N144" s="35">
        <v>0</v>
      </c>
      <c r="O144" s="35">
        <v>3363</v>
      </c>
      <c r="P144" s="36">
        <v>2507</v>
      </c>
      <c r="Q144" s="34">
        <v>22418</v>
      </c>
      <c r="R144" s="35">
        <v>0</v>
      </c>
      <c r="S144" s="35">
        <v>0</v>
      </c>
      <c r="T144" s="34">
        <v>0</v>
      </c>
      <c r="U144" s="37">
        <v>22418</v>
      </c>
      <c r="V144" s="34">
        <v>44468</v>
      </c>
      <c r="W144" s="34">
        <v>-22050</v>
      </c>
      <c r="X144" s="38">
        <v>-0.49586219300000001</v>
      </c>
      <c r="Y144" s="6"/>
    </row>
    <row r="145" spans="1:25" ht="13.5" x14ac:dyDescent="0.35">
      <c r="A145" s="31" t="s">
        <v>366</v>
      </c>
      <c r="B145" s="31" t="s">
        <v>367</v>
      </c>
      <c r="C145" s="32"/>
      <c r="D145" s="33" t="s">
        <v>30</v>
      </c>
      <c r="E145" s="34">
        <v>121825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4">
        <v>121825</v>
      </c>
      <c r="L145" s="35">
        <v>38968</v>
      </c>
      <c r="M145" s="35">
        <v>3398</v>
      </c>
      <c r="N145" s="35">
        <v>1995</v>
      </c>
      <c r="O145" s="35">
        <v>8908</v>
      </c>
      <c r="P145" s="36">
        <v>2924</v>
      </c>
      <c r="Q145" s="34">
        <v>56193</v>
      </c>
      <c r="R145" s="35">
        <v>0</v>
      </c>
      <c r="S145" s="35">
        <v>0</v>
      </c>
      <c r="T145" s="34">
        <v>0</v>
      </c>
      <c r="U145" s="37">
        <v>178018</v>
      </c>
      <c r="V145" s="34">
        <v>140702</v>
      </c>
      <c r="W145" s="34">
        <v>37316</v>
      </c>
      <c r="X145" s="38">
        <v>0.26521300339999998</v>
      </c>
      <c r="Y145" s="6"/>
    </row>
    <row r="146" spans="1:25" ht="13.5" x14ac:dyDescent="0.35">
      <c r="A146" s="31" t="s">
        <v>368</v>
      </c>
      <c r="B146" s="31" t="s">
        <v>369</v>
      </c>
      <c r="C146" s="32" t="s">
        <v>369</v>
      </c>
      <c r="D146" s="33" t="s">
        <v>34</v>
      </c>
      <c r="E146" s="34">
        <v>153653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4">
        <v>153653</v>
      </c>
      <c r="L146" s="35">
        <v>137689</v>
      </c>
      <c r="M146" s="35">
        <v>18604</v>
      </c>
      <c r="N146" s="35">
        <v>10468</v>
      </c>
      <c r="O146" s="35">
        <v>108512</v>
      </c>
      <c r="P146" s="36">
        <v>18053</v>
      </c>
      <c r="Q146" s="34">
        <v>293326</v>
      </c>
      <c r="R146" s="35">
        <v>0</v>
      </c>
      <c r="S146" s="35">
        <v>0</v>
      </c>
      <c r="T146" s="34">
        <v>0</v>
      </c>
      <c r="U146" s="37">
        <v>446979</v>
      </c>
      <c r="V146" s="34">
        <v>337720</v>
      </c>
      <c r="W146" s="34">
        <v>109259</v>
      </c>
      <c r="X146" s="38">
        <v>0.32351948359999999</v>
      </c>
      <c r="Y146" s="6"/>
    </row>
    <row r="147" spans="1:25" ht="13.5" x14ac:dyDescent="0.35">
      <c r="A147" s="31" t="s">
        <v>370</v>
      </c>
      <c r="B147" s="31" t="s">
        <v>371</v>
      </c>
      <c r="C147" s="32"/>
      <c r="D147" s="33" t="s">
        <v>34</v>
      </c>
      <c r="E147" s="34">
        <v>236597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4">
        <v>236597</v>
      </c>
      <c r="L147" s="35">
        <v>19418</v>
      </c>
      <c r="M147" s="35">
        <v>2126</v>
      </c>
      <c r="N147" s="35">
        <v>109009</v>
      </c>
      <c r="O147" s="35">
        <v>10725</v>
      </c>
      <c r="P147" s="36">
        <v>4118</v>
      </c>
      <c r="Q147" s="34">
        <v>145396</v>
      </c>
      <c r="R147" s="35">
        <v>0</v>
      </c>
      <c r="S147" s="35">
        <v>0</v>
      </c>
      <c r="T147" s="34">
        <v>0</v>
      </c>
      <c r="U147" s="37">
        <v>381993</v>
      </c>
      <c r="V147" s="34">
        <v>472350</v>
      </c>
      <c r="W147" s="34">
        <v>-90357</v>
      </c>
      <c r="X147" s="38">
        <v>-0.19129247399999999</v>
      </c>
      <c r="Y147" s="6"/>
    </row>
    <row r="148" spans="1:25" ht="27" x14ac:dyDescent="0.35">
      <c r="A148" s="31" t="s">
        <v>372</v>
      </c>
      <c r="B148" s="31" t="s">
        <v>373</v>
      </c>
      <c r="C148" s="32" t="s">
        <v>374</v>
      </c>
      <c r="D148" s="33" t="s">
        <v>67</v>
      </c>
      <c r="E148" s="34">
        <v>31499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4">
        <v>31499</v>
      </c>
      <c r="L148" s="35">
        <v>16293</v>
      </c>
      <c r="M148" s="35">
        <v>1174</v>
      </c>
      <c r="N148" s="35">
        <v>25557</v>
      </c>
      <c r="O148" s="35">
        <v>4480</v>
      </c>
      <c r="P148" s="36">
        <v>2417</v>
      </c>
      <c r="Q148" s="34">
        <v>49921</v>
      </c>
      <c r="R148" s="35">
        <v>0</v>
      </c>
      <c r="S148" s="35">
        <v>0</v>
      </c>
      <c r="T148" s="34">
        <v>0</v>
      </c>
      <c r="U148" s="37">
        <v>81420</v>
      </c>
      <c r="V148" s="34">
        <v>116787</v>
      </c>
      <c r="W148" s="34">
        <v>-35367</v>
      </c>
      <c r="X148" s="38">
        <v>-0.30283336300000002</v>
      </c>
      <c r="Y148" s="6"/>
    </row>
    <row r="149" spans="1:25" ht="13.5" x14ac:dyDescent="0.35">
      <c r="A149" s="31" t="s">
        <v>375</v>
      </c>
      <c r="B149" s="31" t="s">
        <v>376</v>
      </c>
      <c r="C149" s="32" t="s">
        <v>377</v>
      </c>
      <c r="D149" s="33" t="s">
        <v>47</v>
      </c>
      <c r="E149" s="34">
        <v>12242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4">
        <v>12242</v>
      </c>
      <c r="L149" s="35">
        <v>17262</v>
      </c>
      <c r="M149" s="35">
        <v>661</v>
      </c>
      <c r="N149" s="35">
        <v>0</v>
      </c>
      <c r="O149" s="35">
        <v>4460</v>
      </c>
      <c r="P149" s="36">
        <v>776</v>
      </c>
      <c r="Q149" s="34">
        <v>23159</v>
      </c>
      <c r="R149" s="35">
        <v>0</v>
      </c>
      <c r="S149" s="35">
        <v>236000</v>
      </c>
      <c r="T149" s="34">
        <v>236000</v>
      </c>
      <c r="U149" s="37">
        <v>271401</v>
      </c>
      <c r="V149" s="34">
        <v>400929</v>
      </c>
      <c r="W149" s="34">
        <v>-129528</v>
      </c>
      <c r="X149" s="38">
        <v>-0.323069671</v>
      </c>
      <c r="Y149" s="6"/>
    </row>
    <row r="150" spans="1:25" ht="13.5" x14ac:dyDescent="0.35">
      <c r="A150" s="31" t="s">
        <v>378</v>
      </c>
      <c r="B150" s="31" t="s">
        <v>379</v>
      </c>
      <c r="C150" s="32"/>
      <c r="D150" s="33" t="s">
        <v>47</v>
      </c>
      <c r="E150" s="34">
        <v>333048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4">
        <v>333048</v>
      </c>
      <c r="L150" s="35">
        <v>779641</v>
      </c>
      <c r="M150" s="35">
        <v>109211</v>
      </c>
      <c r="N150" s="35">
        <v>1364</v>
      </c>
      <c r="O150" s="35">
        <v>93625</v>
      </c>
      <c r="P150" s="36">
        <v>43777</v>
      </c>
      <c r="Q150" s="34">
        <v>1027618</v>
      </c>
      <c r="R150" s="35">
        <v>0</v>
      </c>
      <c r="S150" s="35">
        <v>0</v>
      </c>
      <c r="T150" s="34">
        <v>0</v>
      </c>
      <c r="U150" s="37">
        <v>1360666</v>
      </c>
      <c r="V150" s="34">
        <v>1282646</v>
      </c>
      <c r="W150" s="34">
        <v>78020</v>
      </c>
      <c r="X150" s="38">
        <v>6.0827383399999997E-2</v>
      </c>
      <c r="Y150" s="6"/>
    </row>
    <row r="151" spans="1:25" ht="13.5" x14ac:dyDescent="0.35">
      <c r="A151" s="31" t="s">
        <v>380</v>
      </c>
      <c r="B151" s="31" t="s">
        <v>381</v>
      </c>
      <c r="C151" s="32" t="s">
        <v>382</v>
      </c>
      <c r="D151" s="33" t="s">
        <v>67</v>
      </c>
      <c r="E151" s="34">
        <v>487784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4">
        <v>487784</v>
      </c>
      <c r="L151" s="35">
        <v>49684</v>
      </c>
      <c r="M151" s="35">
        <v>4355</v>
      </c>
      <c r="N151" s="35">
        <v>5866</v>
      </c>
      <c r="O151" s="35">
        <v>24869</v>
      </c>
      <c r="P151" s="36">
        <v>4297</v>
      </c>
      <c r="Q151" s="34">
        <v>89071</v>
      </c>
      <c r="R151" s="35">
        <v>0</v>
      </c>
      <c r="S151" s="35">
        <v>0</v>
      </c>
      <c r="T151" s="34">
        <v>0</v>
      </c>
      <c r="U151" s="37">
        <v>576855</v>
      </c>
      <c r="V151" s="34">
        <v>286777</v>
      </c>
      <c r="W151" s="34">
        <v>290078</v>
      </c>
      <c r="X151" s="38">
        <v>1.011510686</v>
      </c>
      <c r="Y151" s="6"/>
    </row>
    <row r="152" spans="1:25" ht="13.5" x14ac:dyDescent="0.35">
      <c r="A152" s="31" t="s">
        <v>383</v>
      </c>
      <c r="B152" s="31" t="s">
        <v>384</v>
      </c>
      <c r="C152" s="32" t="s">
        <v>385</v>
      </c>
      <c r="D152" s="33" t="s">
        <v>59</v>
      </c>
      <c r="E152" s="34">
        <v>509897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4">
        <v>509897</v>
      </c>
      <c r="L152" s="35">
        <v>4592956</v>
      </c>
      <c r="M152" s="35">
        <v>1020594</v>
      </c>
      <c r="N152" s="35">
        <v>935632</v>
      </c>
      <c r="O152" s="35">
        <v>369927</v>
      </c>
      <c r="P152" s="36">
        <v>440498</v>
      </c>
      <c r="Q152" s="34">
        <v>7359607</v>
      </c>
      <c r="R152" s="35">
        <v>0</v>
      </c>
      <c r="S152" s="35">
        <v>0</v>
      </c>
      <c r="T152" s="34">
        <v>0</v>
      </c>
      <c r="U152" s="37">
        <v>7869504</v>
      </c>
      <c r="V152" s="34">
        <v>6376772</v>
      </c>
      <c r="W152" s="34">
        <v>1492732</v>
      </c>
      <c r="X152" s="38">
        <v>0.23408897170000001</v>
      </c>
      <c r="Y152" s="6"/>
    </row>
    <row r="153" spans="1:25" ht="13.5" x14ac:dyDescent="0.35">
      <c r="A153" s="31" t="s">
        <v>386</v>
      </c>
      <c r="B153" s="31" t="s">
        <v>387</v>
      </c>
      <c r="C153" s="32"/>
      <c r="D153" s="33" t="s">
        <v>47</v>
      </c>
      <c r="E153" s="34">
        <v>143071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4">
        <v>143071</v>
      </c>
      <c r="L153" s="35">
        <v>78759</v>
      </c>
      <c r="M153" s="35">
        <v>5467</v>
      </c>
      <c r="N153" s="35">
        <v>5223</v>
      </c>
      <c r="O153" s="35">
        <v>40121</v>
      </c>
      <c r="P153" s="36">
        <v>7255</v>
      </c>
      <c r="Q153" s="34">
        <v>136825</v>
      </c>
      <c r="R153" s="35">
        <v>0</v>
      </c>
      <c r="S153" s="35">
        <v>0</v>
      </c>
      <c r="T153" s="34">
        <v>0</v>
      </c>
      <c r="U153" s="37">
        <v>279896</v>
      </c>
      <c r="V153" s="34">
        <v>364316</v>
      </c>
      <c r="W153" s="34">
        <v>-84420</v>
      </c>
      <c r="X153" s="38">
        <v>-0.231721912</v>
      </c>
      <c r="Y153" s="6"/>
    </row>
    <row r="154" spans="1:25" ht="13.5" x14ac:dyDescent="0.35">
      <c r="A154" s="31" t="s">
        <v>388</v>
      </c>
      <c r="B154" s="31" t="s">
        <v>389</v>
      </c>
      <c r="C154" s="32"/>
      <c r="D154" s="33" t="s">
        <v>44</v>
      </c>
      <c r="E154" s="34">
        <v>48463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4">
        <v>48463</v>
      </c>
      <c r="L154" s="35">
        <v>22017</v>
      </c>
      <c r="M154" s="35">
        <v>6443</v>
      </c>
      <c r="N154" s="35">
        <v>36161</v>
      </c>
      <c r="O154" s="35">
        <v>8957</v>
      </c>
      <c r="P154" s="36">
        <v>2745</v>
      </c>
      <c r="Q154" s="34">
        <v>76323</v>
      </c>
      <c r="R154" s="35">
        <v>0</v>
      </c>
      <c r="S154" s="35">
        <v>0</v>
      </c>
      <c r="T154" s="34">
        <v>0</v>
      </c>
      <c r="U154" s="37">
        <v>124786</v>
      </c>
      <c r="V154" s="34">
        <v>174388</v>
      </c>
      <c r="W154" s="34">
        <v>-49602</v>
      </c>
      <c r="X154" s="38">
        <v>-0.28443470900000001</v>
      </c>
      <c r="Y154" s="6"/>
    </row>
    <row r="155" spans="1:25" ht="13.5" x14ac:dyDescent="0.35">
      <c r="A155" s="31" t="s">
        <v>390</v>
      </c>
      <c r="B155" s="31" t="s">
        <v>391</v>
      </c>
      <c r="C155" s="32"/>
      <c r="D155" s="33" t="s">
        <v>34</v>
      </c>
      <c r="E155" s="34">
        <v>629650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4">
        <v>629650</v>
      </c>
      <c r="L155" s="35">
        <v>91861</v>
      </c>
      <c r="M155" s="35">
        <v>3414</v>
      </c>
      <c r="N155" s="35">
        <v>3439</v>
      </c>
      <c r="O155" s="35">
        <v>51089</v>
      </c>
      <c r="P155" s="36">
        <v>6439</v>
      </c>
      <c r="Q155" s="34">
        <v>156242</v>
      </c>
      <c r="R155" s="35">
        <v>0</v>
      </c>
      <c r="S155" s="35">
        <v>0</v>
      </c>
      <c r="T155" s="34">
        <v>0</v>
      </c>
      <c r="U155" s="37">
        <v>785892</v>
      </c>
      <c r="V155" s="34">
        <v>954008</v>
      </c>
      <c r="W155" s="34">
        <v>-168116</v>
      </c>
      <c r="X155" s="38">
        <v>-0.17622074400000001</v>
      </c>
      <c r="Y155" s="6"/>
    </row>
    <row r="156" spans="1:25" ht="13.5" x14ac:dyDescent="0.35">
      <c r="A156" s="31" t="s">
        <v>392</v>
      </c>
      <c r="B156" s="31" t="s">
        <v>393</v>
      </c>
      <c r="C156" s="32" t="s">
        <v>394</v>
      </c>
      <c r="D156" s="33" t="s">
        <v>30</v>
      </c>
      <c r="E156" s="34">
        <v>1853659</v>
      </c>
      <c r="F156" s="35">
        <v>9809</v>
      </c>
      <c r="G156" s="35">
        <v>97681</v>
      </c>
      <c r="H156" s="35">
        <v>0</v>
      </c>
      <c r="I156" s="35">
        <v>0</v>
      </c>
      <c r="J156" s="35">
        <v>0</v>
      </c>
      <c r="K156" s="34">
        <v>1961149</v>
      </c>
      <c r="L156" s="35">
        <v>520410</v>
      </c>
      <c r="M156" s="35">
        <v>18380</v>
      </c>
      <c r="N156" s="35">
        <v>79967</v>
      </c>
      <c r="O156" s="35">
        <v>295224</v>
      </c>
      <c r="P156" s="36">
        <v>99218</v>
      </c>
      <c r="Q156" s="34">
        <v>1013199</v>
      </c>
      <c r="R156" s="35">
        <v>0</v>
      </c>
      <c r="S156" s="35">
        <v>0</v>
      </c>
      <c r="T156" s="34">
        <v>0</v>
      </c>
      <c r="U156" s="37">
        <v>2974348</v>
      </c>
      <c r="V156" s="34">
        <v>2862436</v>
      </c>
      <c r="W156" s="34">
        <v>111912</v>
      </c>
      <c r="X156" s="38">
        <v>3.9096769300000001E-2</v>
      </c>
      <c r="Y156" s="6"/>
    </row>
    <row r="157" spans="1:25" ht="13.5" x14ac:dyDescent="0.35">
      <c r="A157" s="31" t="s">
        <v>395</v>
      </c>
      <c r="B157" s="31" t="s">
        <v>396</v>
      </c>
      <c r="C157" s="32" t="s">
        <v>397</v>
      </c>
      <c r="D157" s="33" t="s">
        <v>37</v>
      </c>
      <c r="E157" s="34">
        <v>10867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4">
        <v>10867</v>
      </c>
      <c r="L157" s="35">
        <v>14039</v>
      </c>
      <c r="M157" s="35">
        <v>2814</v>
      </c>
      <c r="N157" s="35">
        <v>0</v>
      </c>
      <c r="O157" s="35">
        <v>1217</v>
      </c>
      <c r="P157" s="36">
        <v>2745</v>
      </c>
      <c r="Q157" s="34">
        <v>20815</v>
      </c>
      <c r="R157" s="35">
        <v>0</v>
      </c>
      <c r="S157" s="35">
        <v>0</v>
      </c>
      <c r="T157" s="34">
        <v>0</v>
      </c>
      <c r="U157" s="37">
        <v>31682</v>
      </c>
      <c r="V157" s="34">
        <v>66045</v>
      </c>
      <c r="W157" s="34">
        <v>-34363</v>
      </c>
      <c r="X157" s="38">
        <v>-0.52029676700000005</v>
      </c>
      <c r="Y157" s="6"/>
    </row>
    <row r="158" spans="1:25" ht="13.5" x14ac:dyDescent="0.35">
      <c r="A158" s="31" t="s">
        <v>398</v>
      </c>
      <c r="B158" s="31" t="s">
        <v>399</v>
      </c>
      <c r="C158" s="32"/>
      <c r="D158" s="33" t="s">
        <v>44</v>
      </c>
      <c r="E158" s="34">
        <v>129956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4">
        <v>129956</v>
      </c>
      <c r="L158" s="35">
        <v>46972</v>
      </c>
      <c r="M158" s="35">
        <v>7745</v>
      </c>
      <c r="N158" s="35">
        <v>16979</v>
      </c>
      <c r="O158" s="35">
        <v>10984</v>
      </c>
      <c r="P158" s="36">
        <v>4386</v>
      </c>
      <c r="Q158" s="34">
        <v>87066</v>
      </c>
      <c r="R158" s="35">
        <v>0</v>
      </c>
      <c r="S158" s="35">
        <v>0</v>
      </c>
      <c r="T158" s="34">
        <v>0</v>
      </c>
      <c r="U158" s="37">
        <v>217022</v>
      </c>
      <c r="V158" s="34">
        <v>314414</v>
      </c>
      <c r="W158" s="34">
        <v>-97392</v>
      </c>
      <c r="X158" s="38">
        <v>-0.30975719899999998</v>
      </c>
      <c r="Y158" s="6"/>
    </row>
    <row r="159" spans="1:25" ht="13.5" x14ac:dyDescent="0.35">
      <c r="A159" s="31" t="s">
        <v>400</v>
      </c>
      <c r="B159" s="31" t="s">
        <v>401</v>
      </c>
      <c r="C159" s="32"/>
      <c r="D159" s="33" t="s">
        <v>44</v>
      </c>
      <c r="E159" s="34">
        <v>7291447</v>
      </c>
      <c r="F159" s="35">
        <v>1232757</v>
      </c>
      <c r="G159" s="35">
        <v>103763</v>
      </c>
      <c r="H159" s="35">
        <v>0</v>
      </c>
      <c r="I159" s="35">
        <v>0</v>
      </c>
      <c r="J159" s="35">
        <v>0</v>
      </c>
      <c r="K159" s="34">
        <v>8627967</v>
      </c>
      <c r="L159" s="35">
        <v>2133225</v>
      </c>
      <c r="M159" s="35">
        <v>527522</v>
      </c>
      <c r="N159" s="35">
        <v>1160968</v>
      </c>
      <c r="O159" s="35">
        <v>654104</v>
      </c>
      <c r="P159" s="36">
        <v>189870</v>
      </c>
      <c r="Q159" s="34">
        <v>4665689</v>
      </c>
      <c r="R159" s="35">
        <v>0</v>
      </c>
      <c r="S159" s="35">
        <v>0</v>
      </c>
      <c r="T159" s="34">
        <v>0</v>
      </c>
      <c r="U159" s="37">
        <v>13293656</v>
      </c>
      <c r="V159" s="34">
        <v>14166376</v>
      </c>
      <c r="W159" s="34">
        <v>-872720</v>
      </c>
      <c r="X159" s="38">
        <v>-6.1605028999999999E-2</v>
      </c>
      <c r="Y159" s="6"/>
    </row>
    <row r="160" spans="1:25" ht="13.5" x14ac:dyDescent="0.35">
      <c r="A160" s="31" t="s">
        <v>402</v>
      </c>
      <c r="B160" s="31" t="s">
        <v>403</v>
      </c>
      <c r="C160" s="32"/>
      <c r="D160" s="33" t="s">
        <v>59</v>
      </c>
      <c r="E160" s="34">
        <v>47228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4">
        <v>47228</v>
      </c>
      <c r="L160" s="35">
        <v>5995</v>
      </c>
      <c r="M160" s="35">
        <v>396</v>
      </c>
      <c r="N160" s="35">
        <v>28150</v>
      </c>
      <c r="O160" s="35">
        <v>1130</v>
      </c>
      <c r="P160" s="36">
        <v>1164</v>
      </c>
      <c r="Q160" s="34">
        <v>36835</v>
      </c>
      <c r="R160" s="35">
        <v>0</v>
      </c>
      <c r="S160" s="35">
        <v>0</v>
      </c>
      <c r="T160" s="34">
        <v>0</v>
      </c>
      <c r="U160" s="37">
        <v>84063</v>
      </c>
      <c r="V160" s="34">
        <v>119924</v>
      </c>
      <c r="W160" s="34">
        <v>-35861</v>
      </c>
      <c r="X160" s="38">
        <v>-0.29903105299999999</v>
      </c>
      <c r="Y160" s="6"/>
    </row>
    <row r="161" spans="1:25" ht="13.5" x14ac:dyDescent="0.35">
      <c r="A161" s="31" t="s">
        <v>404</v>
      </c>
      <c r="B161" s="31" t="s">
        <v>405</v>
      </c>
      <c r="C161" s="32"/>
      <c r="D161" s="33" t="s">
        <v>59</v>
      </c>
      <c r="E161" s="34">
        <v>201075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4">
        <v>201075</v>
      </c>
      <c r="L161" s="35">
        <v>56815</v>
      </c>
      <c r="M161" s="35">
        <v>5386</v>
      </c>
      <c r="N161" s="35">
        <v>25246</v>
      </c>
      <c r="O161" s="35">
        <v>8270</v>
      </c>
      <c r="P161" s="36">
        <v>4715</v>
      </c>
      <c r="Q161" s="34">
        <v>100432</v>
      </c>
      <c r="R161" s="35">
        <v>0</v>
      </c>
      <c r="S161" s="35">
        <v>0</v>
      </c>
      <c r="T161" s="34">
        <v>0</v>
      </c>
      <c r="U161" s="37">
        <v>301507</v>
      </c>
      <c r="V161" s="34">
        <v>387797</v>
      </c>
      <c r="W161" s="34">
        <v>-86290</v>
      </c>
      <c r="X161" s="38">
        <v>-0.22251332500000001</v>
      </c>
      <c r="Y161" s="6"/>
    </row>
    <row r="162" spans="1:25" ht="13.5" x14ac:dyDescent="0.35">
      <c r="A162" s="31" t="s">
        <v>406</v>
      </c>
      <c r="B162" s="31" t="s">
        <v>407</v>
      </c>
      <c r="C162" s="32"/>
      <c r="D162" s="33" t="s">
        <v>59</v>
      </c>
      <c r="E162" s="34">
        <v>59623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4">
        <v>59623</v>
      </c>
      <c r="L162" s="35">
        <v>24914</v>
      </c>
      <c r="M162" s="35">
        <v>5880</v>
      </c>
      <c r="N162" s="35">
        <v>45967</v>
      </c>
      <c r="O162" s="35">
        <v>3008</v>
      </c>
      <c r="P162" s="36">
        <v>2715</v>
      </c>
      <c r="Q162" s="34">
        <v>82484</v>
      </c>
      <c r="R162" s="35">
        <v>0</v>
      </c>
      <c r="S162" s="35">
        <v>0</v>
      </c>
      <c r="T162" s="34">
        <v>0</v>
      </c>
      <c r="U162" s="37">
        <v>142107</v>
      </c>
      <c r="V162" s="34">
        <v>153840</v>
      </c>
      <c r="W162" s="34">
        <v>-11733</v>
      </c>
      <c r="X162" s="38">
        <v>-7.6267551000000003E-2</v>
      </c>
      <c r="Y162" s="6"/>
    </row>
    <row r="163" spans="1:25" ht="13.5" x14ac:dyDescent="0.35">
      <c r="A163" s="31" t="s">
        <v>408</v>
      </c>
      <c r="B163" s="31" t="s">
        <v>409</v>
      </c>
      <c r="C163" s="32"/>
      <c r="D163" s="33" t="s">
        <v>67</v>
      </c>
      <c r="E163" s="34">
        <v>99857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4">
        <v>99857</v>
      </c>
      <c r="L163" s="35">
        <v>28041</v>
      </c>
      <c r="M163" s="35">
        <v>2611</v>
      </c>
      <c r="N163" s="35">
        <v>5984</v>
      </c>
      <c r="O163" s="35">
        <v>4932</v>
      </c>
      <c r="P163" s="36">
        <v>2507</v>
      </c>
      <c r="Q163" s="34">
        <v>44075</v>
      </c>
      <c r="R163" s="35">
        <v>0</v>
      </c>
      <c r="S163" s="35">
        <v>0</v>
      </c>
      <c r="T163" s="34">
        <v>0</v>
      </c>
      <c r="U163" s="37">
        <v>143932</v>
      </c>
      <c r="V163" s="34">
        <v>199080</v>
      </c>
      <c r="W163" s="34">
        <v>-55148</v>
      </c>
      <c r="X163" s="38">
        <v>-0.27701426600000001</v>
      </c>
      <c r="Y163" s="6"/>
    </row>
    <row r="164" spans="1:25" ht="13.5" x14ac:dyDescent="0.35">
      <c r="A164" s="31" t="s">
        <v>410</v>
      </c>
      <c r="B164" s="31" t="s">
        <v>411</v>
      </c>
      <c r="C164" s="32" t="s">
        <v>412</v>
      </c>
      <c r="D164" s="33" t="s">
        <v>34</v>
      </c>
      <c r="E164" s="34">
        <v>181036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4">
        <v>181036</v>
      </c>
      <c r="L164" s="35">
        <v>60346</v>
      </c>
      <c r="M164" s="35">
        <v>6111</v>
      </c>
      <c r="N164" s="35">
        <v>17689</v>
      </c>
      <c r="O164" s="35">
        <v>30624</v>
      </c>
      <c r="P164" s="36">
        <v>5849</v>
      </c>
      <c r="Q164" s="34">
        <v>120619</v>
      </c>
      <c r="R164" s="35">
        <v>0</v>
      </c>
      <c r="S164" s="35">
        <v>0</v>
      </c>
      <c r="T164" s="34">
        <v>0</v>
      </c>
      <c r="U164" s="37">
        <v>301655</v>
      </c>
      <c r="V164" s="34">
        <v>427675</v>
      </c>
      <c r="W164" s="34">
        <v>-126020</v>
      </c>
      <c r="X164" s="38">
        <v>-0.29466300299999998</v>
      </c>
      <c r="Y164" s="6"/>
    </row>
    <row r="165" spans="1:25" ht="13.5" x14ac:dyDescent="0.35">
      <c r="A165" s="31" t="s">
        <v>413</v>
      </c>
      <c r="B165" s="31" t="s">
        <v>414</v>
      </c>
      <c r="C165" s="32"/>
      <c r="D165" s="33" t="s">
        <v>30</v>
      </c>
      <c r="E165" s="34">
        <v>94979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4">
        <v>94979</v>
      </c>
      <c r="L165" s="35">
        <v>7841</v>
      </c>
      <c r="M165" s="35">
        <v>1332</v>
      </c>
      <c r="N165" s="35">
        <v>42488</v>
      </c>
      <c r="O165" s="35">
        <v>2244</v>
      </c>
      <c r="P165" s="36">
        <v>1582</v>
      </c>
      <c r="Q165" s="34">
        <v>55487</v>
      </c>
      <c r="R165" s="35">
        <v>0</v>
      </c>
      <c r="S165" s="35">
        <v>0</v>
      </c>
      <c r="T165" s="34">
        <v>0</v>
      </c>
      <c r="U165" s="37">
        <v>150466</v>
      </c>
      <c r="V165" s="34">
        <v>204236</v>
      </c>
      <c r="W165" s="34">
        <v>-53770</v>
      </c>
      <c r="X165" s="38">
        <v>-0.26327386000000003</v>
      </c>
      <c r="Y165" s="6"/>
    </row>
    <row r="166" spans="1:25" ht="13.5" x14ac:dyDescent="0.35">
      <c r="A166" s="31" t="s">
        <v>415</v>
      </c>
      <c r="B166" s="31" t="s">
        <v>416</v>
      </c>
      <c r="C166" s="32"/>
      <c r="D166" s="33" t="s">
        <v>37</v>
      </c>
      <c r="E166" s="34">
        <v>81555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4">
        <v>81555</v>
      </c>
      <c r="L166" s="35">
        <v>85830</v>
      </c>
      <c r="M166" s="35">
        <v>24399</v>
      </c>
      <c r="N166" s="35">
        <v>10820</v>
      </c>
      <c r="O166" s="35">
        <v>36862</v>
      </c>
      <c r="P166" s="36">
        <v>6296</v>
      </c>
      <c r="Q166" s="34">
        <v>164207</v>
      </c>
      <c r="R166" s="35">
        <v>0</v>
      </c>
      <c r="S166" s="35">
        <v>0</v>
      </c>
      <c r="T166" s="34">
        <v>0</v>
      </c>
      <c r="U166" s="37">
        <v>245762</v>
      </c>
      <c r="V166" s="34">
        <v>313224</v>
      </c>
      <c r="W166" s="34">
        <v>-67462</v>
      </c>
      <c r="X166" s="38">
        <v>-0.21537940899999999</v>
      </c>
      <c r="Y166" s="6"/>
    </row>
    <row r="167" spans="1:25" ht="27" x14ac:dyDescent="0.35">
      <c r="A167" s="31" t="s">
        <v>417</v>
      </c>
      <c r="B167" s="31" t="s">
        <v>418</v>
      </c>
      <c r="C167" s="32" t="s">
        <v>419</v>
      </c>
      <c r="D167" s="33" t="s">
        <v>67</v>
      </c>
      <c r="E167" s="34">
        <v>69377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4">
        <v>69377</v>
      </c>
      <c r="L167" s="35">
        <v>6422</v>
      </c>
      <c r="M167" s="35">
        <v>201</v>
      </c>
      <c r="N167" s="35">
        <v>58845</v>
      </c>
      <c r="O167" s="35">
        <v>3356</v>
      </c>
      <c r="P167" s="36">
        <v>249</v>
      </c>
      <c r="Q167" s="34">
        <v>69073</v>
      </c>
      <c r="R167" s="35">
        <v>0</v>
      </c>
      <c r="S167" s="35">
        <v>0</v>
      </c>
      <c r="T167" s="34">
        <v>0</v>
      </c>
      <c r="U167" s="37">
        <v>138450</v>
      </c>
      <c r="V167" s="34">
        <v>309446</v>
      </c>
      <c r="W167" s="34">
        <v>-170996</v>
      </c>
      <c r="X167" s="38">
        <v>-0.55258752700000002</v>
      </c>
      <c r="Y167" s="6"/>
    </row>
    <row r="168" spans="1:25" ht="40.5" x14ac:dyDescent="0.35">
      <c r="A168" s="31" t="s">
        <v>420</v>
      </c>
      <c r="B168" s="31" t="s">
        <v>421</v>
      </c>
      <c r="C168" s="32" t="s">
        <v>422</v>
      </c>
      <c r="D168" s="33" t="s">
        <v>62</v>
      </c>
      <c r="E168" s="34">
        <v>271394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4">
        <v>271394</v>
      </c>
      <c r="L168" s="35">
        <v>46346</v>
      </c>
      <c r="M168" s="35">
        <v>6700</v>
      </c>
      <c r="N168" s="35">
        <v>49695</v>
      </c>
      <c r="O168" s="35">
        <v>2429</v>
      </c>
      <c r="P168" s="36">
        <v>6177</v>
      </c>
      <c r="Q168" s="34">
        <v>111347</v>
      </c>
      <c r="R168" s="35">
        <v>0</v>
      </c>
      <c r="S168" s="35">
        <v>0</v>
      </c>
      <c r="T168" s="34">
        <v>0</v>
      </c>
      <c r="U168" s="37">
        <v>382741</v>
      </c>
      <c r="V168" s="34">
        <v>964581</v>
      </c>
      <c r="W168" s="34">
        <v>-581840</v>
      </c>
      <c r="X168" s="38">
        <v>-0.60320491499999995</v>
      </c>
      <c r="Y168" s="6"/>
    </row>
    <row r="169" spans="1:25" ht="13.5" x14ac:dyDescent="0.35">
      <c r="A169" s="31" t="s">
        <v>423</v>
      </c>
      <c r="B169" s="31" t="s">
        <v>424</v>
      </c>
      <c r="C169" s="32"/>
      <c r="D169" s="33" t="s">
        <v>30</v>
      </c>
      <c r="E169" s="34">
        <v>1405245</v>
      </c>
      <c r="F169" s="35">
        <v>66695</v>
      </c>
      <c r="G169" s="35">
        <v>0</v>
      </c>
      <c r="H169" s="35">
        <v>0</v>
      </c>
      <c r="I169" s="35">
        <v>0</v>
      </c>
      <c r="J169" s="35">
        <v>0</v>
      </c>
      <c r="K169" s="34">
        <v>1471940</v>
      </c>
      <c r="L169" s="35">
        <v>921000</v>
      </c>
      <c r="M169" s="35">
        <v>158449</v>
      </c>
      <c r="N169" s="35">
        <v>146504</v>
      </c>
      <c r="O169" s="35">
        <v>135731</v>
      </c>
      <c r="P169" s="36">
        <v>49051</v>
      </c>
      <c r="Q169" s="34">
        <v>1410735</v>
      </c>
      <c r="R169" s="35">
        <v>0</v>
      </c>
      <c r="S169" s="35">
        <v>0</v>
      </c>
      <c r="T169" s="34">
        <v>0</v>
      </c>
      <c r="U169" s="37">
        <v>2882675</v>
      </c>
      <c r="V169" s="34">
        <v>4015133</v>
      </c>
      <c r="W169" s="34">
        <v>-1132458</v>
      </c>
      <c r="X169" s="38">
        <v>-0.28204744399999998</v>
      </c>
      <c r="Y169" s="6"/>
    </row>
    <row r="170" spans="1:25" ht="13.5" x14ac:dyDescent="0.35">
      <c r="A170" s="31" t="s">
        <v>425</v>
      </c>
      <c r="B170" s="31" t="s">
        <v>426</v>
      </c>
      <c r="C170" s="32"/>
      <c r="D170" s="33" t="s">
        <v>30</v>
      </c>
      <c r="E170" s="34">
        <v>578047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4">
        <v>578047</v>
      </c>
      <c r="L170" s="35">
        <v>55816</v>
      </c>
      <c r="M170" s="35">
        <v>5500</v>
      </c>
      <c r="N170" s="35">
        <v>8793</v>
      </c>
      <c r="O170" s="35">
        <v>19001</v>
      </c>
      <c r="P170" s="36">
        <v>3939</v>
      </c>
      <c r="Q170" s="34">
        <v>93049</v>
      </c>
      <c r="R170" s="35">
        <v>0</v>
      </c>
      <c r="S170" s="35">
        <v>0</v>
      </c>
      <c r="T170" s="34">
        <v>0</v>
      </c>
      <c r="U170" s="37">
        <v>671096</v>
      </c>
      <c r="V170" s="34">
        <v>706773</v>
      </c>
      <c r="W170" s="34">
        <v>-35677</v>
      </c>
      <c r="X170" s="38">
        <v>-5.0478725000000002E-2</v>
      </c>
      <c r="Y170" s="6"/>
    </row>
    <row r="171" spans="1:25" ht="13.5" x14ac:dyDescent="0.35">
      <c r="A171" s="31" t="s">
        <v>427</v>
      </c>
      <c r="B171" s="31" t="s">
        <v>428</v>
      </c>
      <c r="C171" s="32"/>
      <c r="D171" s="33" t="s">
        <v>47</v>
      </c>
      <c r="E171" s="34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4">
        <v>0</v>
      </c>
      <c r="L171" s="35">
        <v>2632</v>
      </c>
      <c r="M171" s="35">
        <v>360</v>
      </c>
      <c r="N171" s="35">
        <v>5003</v>
      </c>
      <c r="O171" s="35">
        <v>1000</v>
      </c>
      <c r="P171" s="36">
        <v>269</v>
      </c>
      <c r="Q171" s="34">
        <v>9264</v>
      </c>
      <c r="R171" s="35">
        <v>0</v>
      </c>
      <c r="S171" s="35">
        <v>0</v>
      </c>
      <c r="T171" s="34">
        <v>0</v>
      </c>
      <c r="U171" s="37">
        <v>9264</v>
      </c>
      <c r="V171" s="34">
        <v>12022</v>
      </c>
      <c r="W171" s="34">
        <v>-2758</v>
      </c>
      <c r="X171" s="38">
        <v>-0.229412743</v>
      </c>
      <c r="Y171" s="6"/>
    </row>
    <row r="172" spans="1:25" ht="13.5" x14ac:dyDescent="0.35">
      <c r="A172" s="31" t="s">
        <v>429</v>
      </c>
      <c r="B172" s="31" t="s">
        <v>430</v>
      </c>
      <c r="C172" s="32" t="s">
        <v>431</v>
      </c>
      <c r="D172" s="33" t="s">
        <v>67</v>
      </c>
      <c r="E172" s="34">
        <v>147867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4">
        <v>147867</v>
      </c>
      <c r="L172" s="35">
        <v>33684</v>
      </c>
      <c r="M172" s="35">
        <v>9353</v>
      </c>
      <c r="N172" s="35">
        <v>58917</v>
      </c>
      <c r="O172" s="35">
        <v>8623</v>
      </c>
      <c r="P172" s="36">
        <v>3999</v>
      </c>
      <c r="Q172" s="34">
        <v>114576</v>
      </c>
      <c r="R172" s="35">
        <v>0</v>
      </c>
      <c r="S172" s="35">
        <v>0</v>
      </c>
      <c r="T172" s="34">
        <v>0</v>
      </c>
      <c r="U172" s="37">
        <v>262443</v>
      </c>
      <c r="V172" s="34">
        <v>287494</v>
      </c>
      <c r="W172" s="34">
        <v>-25051</v>
      </c>
      <c r="X172" s="38">
        <v>-8.7135731999999994E-2</v>
      </c>
      <c r="Y172" s="6"/>
    </row>
    <row r="173" spans="1:25" ht="13.5" x14ac:dyDescent="0.35">
      <c r="A173" s="31" t="s">
        <v>432</v>
      </c>
      <c r="B173" s="31" t="s">
        <v>433</v>
      </c>
      <c r="C173" s="32"/>
      <c r="D173" s="33" t="s">
        <v>59</v>
      </c>
      <c r="E173" s="34">
        <v>3255823</v>
      </c>
      <c r="F173" s="35">
        <v>258988</v>
      </c>
      <c r="G173" s="35">
        <v>0</v>
      </c>
      <c r="H173" s="35">
        <v>0</v>
      </c>
      <c r="I173" s="35">
        <v>0</v>
      </c>
      <c r="J173" s="35">
        <v>0</v>
      </c>
      <c r="K173" s="34">
        <v>3514811</v>
      </c>
      <c r="L173" s="35">
        <v>1263505</v>
      </c>
      <c r="M173" s="35">
        <v>281578</v>
      </c>
      <c r="N173" s="35">
        <v>1442207</v>
      </c>
      <c r="O173" s="35">
        <v>262762</v>
      </c>
      <c r="P173" s="36">
        <v>91539</v>
      </c>
      <c r="Q173" s="34">
        <v>3341591</v>
      </c>
      <c r="R173" s="35">
        <v>0</v>
      </c>
      <c r="S173" s="35">
        <v>0</v>
      </c>
      <c r="T173" s="34">
        <v>0</v>
      </c>
      <c r="U173" s="37">
        <v>6856402</v>
      </c>
      <c r="V173" s="34">
        <v>8359486</v>
      </c>
      <c r="W173" s="34">
        <v>-1503084</v>
      </c>
      <c r="X173" s="38">
        <v>-0.17980579199999999</v>
      </c>
      <c r="Y173" s="6"/>
    </row>
    <row r="174" spans="1:25" ht="13.5" x14ac:dyDescent="0.35">
      <c r="A174" s="31" t="s">
        <v>434</v>
      </c>
      <c r="B174" s="31" t="s">
        <v>435</v>
      </c>
      <c r="C174" s="32"/>
      <c r="D174" s="33" t="s">
        <v>34</v>
      </c>
      <c r="E174" s="34">
        <v>2244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4">
        <v>2244</v>
      </c>
      <c r="L174" s="35">
        <v>164396</v>
      </c>
      <c r="M174" s="35">
        <v>17562</v>
      </c>
      <c r="N174" s="35">
        <v>3838</v>
      </c>
      <c r="O174" s="35">
        <v>7308</v>
      </c>
      <c r="P174" s="36">
        <v>8564</v>
      </c>
      <c r="Q174" s="34">
        <v>201668</v>
      </c>
      <c r="R174" s="35">
        <v>0</v>
      </c>
      <c r="S174" s="35">
        <v>0</v>
      </c>
      <c r="T174" s="34">
        <v>0</v>
      </c>
      <c r="U174" s="37">
        <v>203912</v>
      </c>
      <c r="V174" s="34">
        <v>207841</v>
      </c>
      <c r="W174" s="34">
        <v>-3929</v>
      </c>
      <c r="X174" s="38">
        <v>-1.8903874000000001E-2</v>
      </c>
      <c r="Y174" s="6"/>
    </row>
    <row r="175" spans="1:25" ht="13.5" x14ac:dyDescent="0.35">
      <c r="A175" s="31" t="s">
        <v>436</v>
      </c>
      <c r="B175" s="31" t="s">
        <v>437</v>
      </c>
      <c r="C175" s="32"/>
      <c r="D175" s="33" t="s">
        <v>30</v>
      </c>
      <c r="E175" s="34">
        <v>357987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4">
        <v>357987</v>
      </c>
      <c r="L175" s="35">
        <v>627550</v>
      </c>
      <c r="M175" s="35">
        <v>97097</v>
      </c>
      <c r="N175" s="35">
        <v>28330</v>
      </c>
      <c r="O175" s="35">
        <v>79495</v>
      </c>
      <c r="P175" s="36">
        <v>38669</v>
      </c>
      <c r="Q175" s="34">
        <v>871141</v>
      </c>
      <c r="R175" s="35">
        <v>0</v>
      </c>
      <c r="S175" s="35">
        <v>0</v>
      </c>
      <c r="T175" s="34">
        <v>0</v>
      </c>
      <c r="U175" s="37">
        <v>1229128</v>
      </c>
      <c r="V175" s="34">
        <v>2432763</v>
      </c>
      <c r="W175" s="34">
        <v>-1203635</v>
      </c>
      <c r="X175" s="38">
        <v>-0.494760484</v>
      </c>
      <c r="Y175" s="6"/>
    </row>
    <row r="176" spans="1:25" ht="13.5" x14ac:dyDescent="0.35">
      <c r="A176" s="31" t="s">
        <v>438</v>
      </c>
      <c r="B176" s="31" t="s">
        <v>439</v>
      </c>
      <c r="C176" s="32"/>
      <c r="D176" s="33" t="s">
        <v>59</v>
      </c>
      <c r="E176" s="34">
        <v>63114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4">
        <v>63114</v>
      </c>
      <c r="L176" s="35">
        <v>41395</v>
      </c>
      <c r="M176" s="35">
        <v>5003</v>
      </c>
      <c r="N176" s="35">
        <v>6367</v>
      </c>
      <c r="O176" s="35">
        <v>2858</v>
      </c>
      <c r="P176" s="36">
        <v>2357</v>
      </c>
      <c r="Q176" s="34">
        <v>57980</v>
      </c>
      <c r="R176" s="35">
        <v>0</v>
      </c>
      <c r="S176" s="35">
        <v>0</v>
      </c>
      <c r="T176" s="34">
        <v>0</v>
      </c>
      <c r="U176" s="37">
        <v>121094</v>
      </c>
      <c r="V176" s="34">
        <v>134882</v>
      </c>
      <c r="W176" s="34">
        <v>-13788</v>
      </c>
      <c r="X176" s="38">
        <v>-0.10222268399999999</v>
      </c>
      <c r="Y176" s="6"/>
    </row>
    <row r="177" spans="1:25" ht="13.5" x14ac:dyDescent="0.35">
      <c r="A177" s="31" t="s">
        <v>440</v>
      </c>
      <c r="B177" s="31" t="s">
        <v>441</v>
      </c>
      <c r="C177" s="32"/>
      <c r="D177" s="33" t="s">
        <v>67</v>
      </c>
      <c r="E177" s="34">
        <v>33963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4">
        <v>33963</v>
      </c>
      <c r="L177" s="35">
        <v>1673</v>
      </c>
      <c r="M177" s="35">
        <v>227</v>
      </c>
      <c r="N177" s="35">
        <v>31262</v>
      </c>
      <c r="O177" s="35">
        <v>1126</v>
      </c>
      <c r="P177" s="36">
        <v>1074</v>
      </c>
      <c r="Q177" s="34">
        <v>35362</v>
      </c>
      <c r="R177" s="35">
        <v>0</v>
      </c>
      <c r="S177" s="35">
        <v>0</v>
      </c>
      <c r="T177" s="34">
        <v>0</v>
      </c>
      <c r="U177" s="37">
        <v>69325</v>
      </c>
      <c r="V177" s="34">
        <v>103461</v>
      </c>
      <c r="W177" s="34">
        <v>-34136</v>
      </c>
      <c r="X177" s="38">
        <v>-0.32994075099999998</v>
      </c>
      <c r="Y177" s="6"/>
    </row>
    <row r="178" spans="1:25" ht="13.5" x14ac:dyDescent="0.35">
      <c r="A178" s="31" t="s">
        <v>442</v>
      </c>
      <c r="B178" s="31" t="s">
        <v>443</v>
      </c>
      <c r="C178" s="32"/>
      <c r="D178" s="33" t="s">
        <v>59</v>
      </c>
      <c r="E178" s="34">
        <v>16595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4">
        <v>16595</v>
      </c>
      <c r="L178" s="35">
        <v>2544</v>
      </c>
      <c r="M178" s="35">
        <v>119</v>
      </c>
      <c r="N178" s="35">
        <v>5968</v>
      </c>
      <c r="O178" s="35">
        <v>1105</v>
      </c>
      <c r="P178" s="36">
        <v>686</v>
      </c>
      <c r="Q178" s="34">
        <v>10422</v>
      </c>
      <c r="R178" s="35">
        <v>0</v>
      </c>
      <c r="S178" s="35">
        <v>0</v>
      </c>
      <c r="T178" s="34">
        <v>0</v>
      </c>
      <c r="U178" s="37">
        <v>27017</v>
      </c>
      <c r="V178" s="34">
        <v>41708</v>
      </c>
      <c r="W178" s="34">
        <v>-14691</v>
      </c>
      <c r="X178" s="38">
        <v>-0.35223458299999999</v>
      </c>
      <c r="Y178" s="6"/>
    </row>
    <row r="179" spans="1:25" ht="13.5" x14ac:dyDescent="0.35">
      <c r="A179" s="31" t="s">
        <v>444</v>
      </c>
      <c r="B179" s="31" t="s">
        <v>445</v>
      </c>
      <c r="C179" s="32"/>
      <c r="D179" s="33" t="s">
        <v>47</v>
      </c>
      <c r="E179" s="34">
        <v>2138068</v>
      </c>
      <c r="F179" s="35">
        <v>372689</v>
      </c>
      <c r="G179" s="35">
        <v>0</v>
      </c>
      <c r="H179" s="35">
        <v>0</v>
      </c>
      <c r="I179" s="35">
        <v>0</v>
      </c>
      <c r="J179" s="35">
        <v>0</v>
      </c>
      <c r="K179" s="34">
        <v>2510757</v>
      </c>
      <c r="L179" s="35">
        <v>946198</v>
      </c>
      <c r="M179" s="35">
        <v>109670</v>
      </c>
      <c r="N179" s="35">
        <v>188142</v>
      </c>
      <c r="O179" s="35">
        <v>103647</v>
      </c>
      <c r="P179" s="36">
        <v>67447</v>
      </c>
      <c r="Q179" s="34">
        <v>1415104</v>
      </c>
      <c r="R179" s="35">
        <v>0</v>
      </c>
      <c r="S179" s="35">
        <v>0</v>
      </c>
      <c r="T179" s="34">
        <v>0</v>
      </c>
      <c r="U179" s="37">
        <v>3925861</v>
      </c>
      <c r="V179" s="34">
        <v>6004505</v>
      </c>
      <c r="W179" s="34">
        <v>-2078644</v>
      </c>
      <c r="X179" s="38">
        <v>-0.34618074300000001</v>
      </c>
      <c r="Y179" s="6"/>
    </row>
    <row r="180" spans="1:25" ht="13.5" x14ac:dyDescent="0.35">
      <c r="A180" s="31" t="s">
        <v>446</v>
      </c>
      <c r="B180" s="31" t="s">
        <v>447</v>
      </c>
      <c r="C180" s="32"/>
      <c r="D180" s="33" t="s">
        <v>30</v>
      </c>
      <c r="E180" s="34">
        <v>57763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4">
        <v>57763</v>
      </c>
      <c r="L180" s="35">
        <v>7705</v>
      </c>
      <c r="M180" s="35">
        <v>1488</v>
      </c>
      <c r="N180" s="35">
        <v>16732</v>
      </c>
      <c r="O180" s="35">
        <v>1441</v>
      </c>
      <c r="P180" s="36">
        <v>1104</v>
      </c>
      <c r="Q180" s="34">
        <v>28470</v>
      </c>
      <c r="R180" s="35">
        <v>0</v>
      </c>
      <c r="S180" s="35">
        <v>0</v>
      </c>
      <c r="T180" s="34">
        <v>0</v>
      </c>
      <c r="U180" s="37">
        <v>86233</v>
      </c>
      <c r="V180" s="34">
        <v>133410</v>
      </c>
      <c r="W180" s="34">
        <v>-47177</v>
      </c>
      <c r="X180" s="38">
        <v>-0.35362416600000002</v>
      </c>
      <c r="Y180" s="6"/>
    </row>
    <row r="181" spans="1:25" ht="13.5" x14ac:dyDescent="0.35">
      <c r="A181" s="31" t="s">
        <v>448</v>
      </c>
      <c r="B181" s="31" t="s">
        <v>449</v>
      </c>
      <c r="C181" s="32"/>
      <c r="D181" s="33" t="s">
        <v>67</v>
      </c>
      <c r="E181" s="34">
        <v>14357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4">
        <v>14357</v>
      </c>
      <c r="L181" s="35">
        <v>69555</v>
      </c>
      <c r="M181" s="35">
        <v>17911</v>
      </c>
      <c r="N181" s="35">
        <v>14250</v>
      </c>
      <c r="O181" s="35">
        <v>16325</v>
      </c>
      <c r="P181" s="36">
        <v>4595</v>
      </c>
      <c r="Q181" s="34">
        <v>122636</v>
      </c>
      <c r="R181" s="35">
        <v>0</v>
      </c>
      <c r="S181" s="35">
        <v>0</v>
      </c>
      <c r="T181" s="34">
        <v>0</v>
      </c>
      <c r="U181" s="37">
        <v>136993</v>
      </c>
      <c r="V181" s="34">
        <v>179762</v>
      </c>
      <c r="W181" s="34">
        <v>-42769</v>
      </c>
      <c r="X181" s="38">
        <v>-0.237920139</v>
      </c>
      <c r="Y181" s="6"/>
    </row>
    <row r="182" spans="1:25" ht="13.5" x14ac:dyDescent="0.35">
      <c r="A182" s="31" t="s">
        <v>450</v>
      </c>
      <c r="B182" s="31" t="s">
        <v>451</v>
      </c>
      <c r="C182" s="32" t="s">
        <v>452</v>
      </c>
      <c r="D182" s="33" t="s">
        <v>59</v>
      </c>
      <c r="E182" s="34">
        <v>28458128</v>
      </c>
      <c r="F182" s="35">
        <v>282192</v>
      </c>
      <c r="G182" s="35">
        <v>1165237</v>
      </c>
      <c r="H182" s="35">
        <v>789493</v>
      </c>
      <c r="I182" s="35">
        <v>52279</v>
      </c>
      <c r="J182" s="35">
        <v>297300</v>
      </c>
      <c r="K182" s="34">
        <v>31044629</v>
      </c>
      <c r="L182" s="35">
        <v>484211</v>
      </c>
      <c r="M182" s="35">
        <v>9129</v>
      </c>
      <c r="N182" s="35">
        <v>71148</v>
      </c>
      <c r="O182" s="35">
        <v>534995</v>
      </c>
      <c r="P182" s="36">
        <v>190353</v>
      </c>
      <c r="Q182" s="34">
        <v>1289836</v>
      </c>
      <c r="R182" s="35">
        <v>0</v>
      </c>
      <c r="S182" s="35">
        <v>0</v>
      </c>
      <c r="T182" s="34">
        <v>0</v>
      </c>
      <c r="U182" s="37">
        <v>32334465</v>
      </c>
      <c r="V182" s="34">
        <v>34792053</v>
      </c>
      <c r="W182" s="34">
        <v>-2457588</v>
      </c>
      <c r="X182" s="38">
        <v>-7.0636476000000004E-2</v>
      </c>
      <c r="Y182" s="6"/>
    </row>
    <row r="183" spans="1:25" ht="13.5" x14ac:dyDescent="0.35">
      <c r="A183" s="31" t="s">
        <v>453</v>
      </c>
      <c r="B183" s="31" t="s">
        <v>454</v>
      </c>
      <c r="C183" s="32"/>
      <c r="D183" s="33" t="s">
        <v>67</v>
      </c>
      <c r="E183" s="34">
        <v>2364803</v>
      </c>
      <c r="F183" s="35">
        <v>260825</v>
      </c>
      <c r="G183" s="35">
        <v>0</v>
      </c>
      <c r="H183" s="35">
        <v>0</v>
      </c>
      <c r="I183" s="35">
        <v>0</v>
      </c>
      <c r="J183" s="35">
        <v>0</v>
      </c>
      <c r="K183" s="34">
        <v>2625628</v>
      </c>
      <c r="L183" s="35">
        <v>909256</v>
      </c>
      <c r="M183" s="35">
        <v>199910</v>
      </c>
      <c r="N183" s="35">
        <v>173283</v>
      </c>
      <c r="O183" s="35">
        <v>119373</v>
      </c>
      <c r="P183" s="36">
        <v>70586</v>
      </c>
      <c r="Q183" s="34">
        <v>1472408</v>
      </c>
      <c r="R183" s="35">
        <v>0</v>
      </c>
      <c r="S183" s="35">
        <v>0</v>
      </c>
      <c r="T183" s="34">
        <v>0</v>
      </c>
      <c r="U183" s="37">
        <v>4098036</v>
      </c>
      <c r="V183" s="34">
        <v>4700775</v>
      </c>
      <c r="W183" s="34">
        <v>-602739</v>
      </c>
      <c r="X183" s="38">
        <v>-0.12822119800000001</v>
      </c>
      <c r="Y183" s="6"/>
    </row>
    <row r="184" spans="1:25" ht="13.5" x14ac:dyDescent="0.35">
      <c r="A184" s="31" t="s">
        <v>455</v>
      </c>
      <c r="B184" s="31" t="s">
        <v>456</v>
      </c>
      <c r="C184" s="32"/>
      <c r="D184" s="33" t="s">
        <v>67</v>
      </c>
      <c r="E184" s="34">
        <v>33822886</v>
      </c>
      <c r="F184" s="35">
        <v>1051304</v>
      </c>
      <c r="G184" s="35">
        <v>533147</v>
      </c>
      <c r="H184" s="35">
        <v>783831</v>
      </c>
      <c r="I184" s="35">
        <v>37011</v>
      </c>
      <c r="J184" s="35">
        <v>162450</v>
      </c>
      <c r="K184" s="34">
        <v>36390629</v>
      </c>
      <c r="L184" s="35">
        <v>654074</v>
      </c>
      <c r="M184" s="35">
        <v>24534</v>
      </c>
      <c r="N184" s="35">
        <v>132371</v>
      </c>
      <c r="O184" s="35">
        <v>678058</v>
      </c>
      <c r="P184" s="36">
        <v>176791</v>
      </c>
      <c r="Q184" s="34">
        <v>1665828</v>
      </c>
      <c r="R184" s="35">
        <v>0</v>
      </c>
      <c r="S184" s="35">
        <v>0</v>
      </c>
      <c r="T184" s="34">
        <v>0</v>
      </c>
      <c r="U184" s="37">
        <v>38056457</v>
      </c>
      <c r="V184" s="34">
        <v>38723976</v>
      </c>
      <c r="W184" s="34">
        <v>-667519</v>
      </c>
      <c r="X184" s="38">
        <v>-1.7237874E-2</v>
      </c>
      <c r="Y184" s="6"/>
    </row>
    <row r="185" spans="1:25" ht="13.5" x14ac:dyDescent="0.35">
      <c r="A185" s="31" t="s">
        <v>457</v>
      </c>
      <c r="B185" s="31" t="s">
        <v>458</v>
      </c>
      <c r="C185" s="32"/>
      <c r="D185" s="33" t="s">
        <v>47</v>
      </c>
      <c r="E185" s="34">
        <v>4585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4">
        <v>4585</v>
      </c>
      <c r="L185" s="35">
        <v>17104</v>
      </c>
      <c r="M185" s="35">
        <v>4162</v>
      </c>
      <c r="N185" s="35">
        <v>8713</v>
      </c>
      <c r="O185" s="35">
        <v>2837</v>
      </c>
      <c r="P185" s="36">
        <v>1313</v>
      </c>
      <c r="Q185" s="34">
        <v>34129</v>
      </c>
      <c r="R185" s="35">
        <v>0</v>
      </c>
      <c r="S185" s="35">
        <v>0</v>
      </c>
      <c r="T185" s="34">
        <v>0</v>
      </c>
      <c r="U185" s="37">
        <v>38714</v>
      </c>
      <c r="V185" s="34">
        <v>48991</v>
      </c>
      <c r="W185" s="34">
        <v>-10277</v>
      </c>
      <c r="X185" s="38">
        <v>-0.20977322400000001</v>
      </c>
      <c r="Y185" s="6"/>
    </row>
    <row r="186" spans="1:25" ht="13.5" x14ac:dyDescent="0.35">
      <c r="A186" s="31" t="s">
        <v>459</v>
      </c>
      <c r="B186" s="31" t="s">
        <v>460</v>
      </c>
      <c r="C186" s="32"/>
      <c r="D186" s="33" t="s">
        <v>72</v>
      </c>
      <c r="E186" s="34">
        <v>16826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4">
        <v>16826</v>
      </c>
      <c r="L186" s="35">
        <v>18400</v>
      </c>
      <c r="M186" s="35">
        <v>3255</v>
      </c>
      <c r="N186" s="35">
        <v>3990</v>
      </c>
      <c r="O186" s="35">
        <v>2232</v>
      </c>
      <c r="P186" s="36">
        <v>1373</v>
      </c>
      <c r="Q186" s="34">
        <v>29250</v>
      </c>
      <c r="R186" s="35">
        <v>0</v>
      </c>
      <c r="S186" s="35">
        <v>0</v>
      </c>
      <c r="T186" s="34">
        <v>0</v>
      </c>
      <c r="U186" s="37">
        <v>46076</v>
      </c>
      <c r="V186" s="34">
        <v>44807</v>
      </c>
      <c r="W186" s="34">
        <v>1269</v>
      </c>
      <c r="X186" s="38">
        <v>2.8321467600000001E-2</v>
      </c>
      <c r="Y186" s="6"/>
    </row>
    <row r="187" spans="1:25" ht="13.5" x14ac:dyDescent="0.35">
      <c r="A187" s="31" t="s">
        <v>461</v>
      </c>
      <c r="B187" s="31" t="s">
        <v>462</v>
      </c>
      <c r="C187" s="32"/>
      <c r="D187" s="33" t="s">
        <v>34</v>
      </c>
      <c r="E187" s="34">
        <v>82414</v>
      </c>
      <c r="F187" s="35">
        <v>21490</v>
      </c>
      <c r="G187" s="35">
        <v>0</v>
      </c>
      <c r="H187" s="35">
        <v>0</v>
      </c>
      <c r="I187" s="35">
        <v>0</v>
      </c>
      <c r="J187" s="35">
        <v>0</v>
      </c>
      <c r="K187" s="34">
        <v>103904</v>
      </c>
      <c r="L187" s="35">
        <v>75633</v>
      </c>
      <c r="M187" s="35">
        <v>9210</v>
      </c>
      <c r="N187" s="35">
        <v>25437</v>
      </c>
      <c r="O187" s="35">
        <v>29756</v>
      </c>
      <c r="P187" s="36">
        <v>5132</v>
      </c>
      <c r="Q187" s="34">
        <v>145168</v>
      </c>
      <c r="R187" s="35">
        <v>0</v>
      </c>
      <c r="S187" s="35">
        <v>0</v>
      </c>
      <c r="T187" s="34">
        <v>0</v>
      </c>
      <c r="U187" s="37">
        <v>249072</v>
      </c>
      <c r="V187" s="34">
        <v>312601</v>
      </c>
      <c r="W187" s="34">
        <v>-63529</v>
      </c>
      <c r="X187" s="38">
        <v>-0.20322711700000001</v>
      </c>
      <c r="Y187" s="6"/>
    </row>
    <row r="188" spans="1:25" ht="13.5" x14ac:dyDescent="0.35">
      <c r="A188" s="31" t="s">
        <v>463</v>
      </c>
      <c r="B188" s="31" t="s">
        <v>464</v>
      </c>
      <c r="C188" s="32" t="s">
        <v>465</v>
      </c>
      <c r="D188" s="33" t="s">
        <v>30</v>
      </c>
      <c r="E188" s="34">
        <v>608074</v>
      </c>
      <c r="F188" s="35">
        <v>64245</v>
      </c>
      <c r="G188" s="35">
        <v>0</v>
      </c>
      <c r="H188" s="35">
        <v>0</v>
      </c>
      <c r="I188" s="35">
        <v>0</v>
      </c>
      <c r="J188" s="35">
        <v>0</v>
      </c>
      <c r="K188" s="34">
        <v>672319</v>
      </c>
      <c r="L188" s="35">
        <v>455661</v>
      </c>
      <c r="M188" s="35">
        <v>58183</v>
      </c>
      <c r="N188" s="35">
        <v>149618</v>
      </c>
      <c r="O188" s="35">
        <v>123453</v>
      </c>
      <c r="P188" s="36">
        <v>35831</v>
      </c>
      <c r="Q188" s="34">
        <v>822746</v>
      </c>
      <c r="R188" s="35">
        <v>0</v>
      </c>
      <c r="S188" s="35">
        <v>0</v>
      </c>
      <c r="T188" s="34">
        <v>0</v>
      </c>
      <c r="U188" s="37">
        <v>1495065</v>
      </c>
      <c r="V188" s="34">
        <v>1756836</v>
      </c>
      <c r="W188" s="34">
        <v>-261771</v>
      </c>
      <c r="X188" s="38">
        <v>-0.14900138700000001</v>
      </c>
      <c r="Y188" s="6"/>
    </row>
    <row r="189" spans="1:25" ht="27" x14ac:dyDescent="0.35">
      <c r="A189" s="31" t="s">
        <v>466</v>
      </c>
      <c r="B189" s="31" t="s">
        <v>467</v>
      </c>
      <c r="C189" s="32" t="s">
        <v>468</v>
      </c>
      <c r="D189" s="33" t="s">
        <v>72</v>
      </c>
      <c r="E189" s="34">
        <v>2162667</v>
      </c>
      <c r="F189" s="35">
        <v>342519</v>
      </c>
      <c r="G189" s="35">
        <v>0</v>
      </c>
      <c r="H189" s="35">
        <v>0</v>
      </c>
      <c r="I189" s="35">
        <v>0</v>
      </c>
      <c r="J189" s="35">
        <v>0</v>
      </c>
      <c r="K189" s="34">
        <v>2505186</v>
      </c>
      <c r="L189" s="35">
        <v>1070932</v>
      </c>
      <c r="M189" s="35">
        <v>205406</v>
      </c>
      <c r="N189" s="35">
        <v>150407</v>
      </c>
      <c r="O189" s="35">
        <v>197971</v>
      </c>
      <c r="P189" s="36">
        <v>73548</v>
      </c>
      <c r="Q189" s="34">
        <v>1698264</v>
      </c>
      <c r="R189" s="35">
        <v>0</v>
      </c>
      <c r="S189" s="35">
        <v>0</v>
      </c>
      <c r="T189" s="34">
        <v>0</v>
      </c>
      <c r="U189" s="37">
        <v>4203450</v>
      </c>
      <c r="V189" s="34">
        <v>4842502</v>
      </c>
      <c r="W189" s="34">
        <v>-639052</v>
      </c>
      <c r="X189" s="38">
        <v>-0.131967318</v>
      </c>
      <c r="Y189" s="6"/>
    </row>
    <row r="190" spans="1:25" ht="13.5" x14ac:dyDescent="0.35">
      <c r="A190" s="31" t="s">
        <v>469</v>
      </c>
      <c r="B190" s="31" t="s">
        <v>470</v>
      </c>
      <c r="C190" s="32"/>
      <c r="D190" s="33" t="s">
        <v>59</v>
      </c>
      <c r="E190" s="34">
        <v>2558002</v>
      </c>
      <c r="F190" s="35">
        <v>295998</v>
      </c>
      <c r="G190" s="35">
        <v>0</v>
      </c>
      <c r="H190" s="35">
        <v>0</v>
      </c>
      <c r="I190" s="35">
        <v>0</v>
      </c>
      <c r="J190" s="35">
        <v>0</v>
      </c>
      <c r="K190" s="34">
        <v>2854000</v>
      </c>
      <c r="L190" s="35">
        <v>654300</v>
      </c>
      <c r="M190" s="35">
        <v>95871</v>
      </c>
      <c r="N190" s="35">
        <v>104727</v>
      </c>
      <c r="O190" s="35">
        <v>156780</v>
      </c>
      <c r="P190" s="36">
        <v>53961</v>
      </c>
      <c r="Q190" s="34">
        <v>1065639</v>
      </c>
      <c r="R190" s="35">
        <v>0</v>
      </c>
      <c r="S190" s="35">
        <v>0</v>
      </c>
      <c r="T190" s="34">
        <v>0</v>
      </c>
      <c r="U190" s="37">
        <v>3919639</v>
      </c>
      <c r="V190" s="34">
        <v>3909753</v>
      </c>
      <c r="W190" s="34">
        <v>9886</v>
      </c>
      <c r="X190" s="38">
        <v>2.5285485E-3</v>
      </c>
      <c r="Y190" s="6"/>
    </row>
    <row r="191" spans="1:25" ht="13.5" x14ac:dyDescent="0.35">
      <c r="A191" s="31" t="s">
        <v>471</v>
      </c>
      <c r="B191" s="31" t="s">
        <v>472</v>
      </c>
      <c r="C191" s="32"/>
      <c r="D191" s="33" t="s">
        <v>59</v>
      </c>
      <c r="E191" s="34">
        <v>6818320</v>
      </c>
      <c r="F191" s="35">
        <v>1270457</v>
      </c>
      <c r="G191" s="35">
        <v>0</v>
      </c>
      <c r="H191" s="35">
        <v>0</v>
      </c>
      <c r="I191" s="35">
        <v>0</v>
      </c>
      <c r="J191" s="35">
        <v>0</v>
      </c>
      <c r="K191" s="34">
        <v>8088777</v>
      </c>
      <c r="L191" s="35">
        <v>3352358</v>
      </c>
      <c r="M191" s="35">
        <v>685929</v>
      </c>
      <c r="N191" s="35">
        <v>385875</v>
      </c>
      <c r="O191" s="35">
        <v>457961</v>
      </c>
      <c r="P191" s="36">
        <v>227459</v>
      </c>
      <c r="Q191" s="34">
        <v>5109582</v>
      </c>
      <c r="R191" s="35">
        <v>0</v>
      </c>
      <c r="S191" s="35">
        <v>0</v>
      </c>
      <c r="T191" s="34">
        <v>0</v>
      </c>
      <c r="U191" s="37">
        <v>13198359</v>
      </c>
      <c r="V191" s="34">
        <v>13012264</v>
      </c>
      <c r="W191" s="34">
        <v>186095</v>
      </c>
      <c r="X191" s="38">
        <v>1.43015082E-2</v>
      </c>
      <c r="Y191" s="6"/>
    </row>
    <row r="192" spans="1:25" ht="13.5" x14ac:dyDescent="0.35">
      <c r="A192" s="31" t="s">
        <v>473</v>
      </c>
      <c r="B192" s="31" t="s">
        <v>474</v>
      </c>
      <c r="C192" s="32"/>
      <c r="D192" s="33" t="s">
        <v>67</v>
      </c>
      <c r="E192" s="34">
        <v>10518995</v>
      </c>
      <c r="F192" s="35">
        <v>510412</v>
      </c>
      <c r="G192" s="35">
        <v>205229</v>
      </c>
      <c r="H192" s="35">
        <v>23204</v>
      </c>
      <c r="I192" s="35">
        <v>19740</v>
      </c>
      <c r="J192" s="35">
        <v>0</v>
      </c>
      <c r="K192" s="34">
        <v>11277580</v>
      </c>
      <c r="L192" s="35">
        <v>1937215</v>
      </c>
      <c r="M192" s="35">
        <v>371302</v>
      </c>
      <c r="N192" s="35">
        <v>209472</v>
      </c>
      <c r="O192" s="35">
        <v>600830</v>
      </c>
      <c r="P192" s="36">
        <v>147235</v>
      </c>
      <c r="Q192" s="34">
        <v>3266054</v>
      </c>
      <c r="R192" s="35">
        <v>0</v>
      </c>
      <c r="S192" s="35">
        <v>0</v>
      </c>
      <c r="T192" s="34">
        <v>0</v>
      </c>
      <c r="U192" s="37">
        <v>14543634</v>
      </c>
      <c r="V192" s="34">
        <v>14608097</v>
      </c>
      <c r="W192" s="34">
        <v>-64463</v>
      </c>
      <c r="X192" s="38">
        <v>-4.4128270000000002E-3</v>
      </c>
      <c r="Y192" s="6"/>
    </row>
    <row r="193" spans="1:25" ht="13.5" x14ac:dyDescent="0.35">
      <c r="A193" s="31" t="s">
        <v>475</v>
      </c>
      <c r="B193" s="31" t="s">
        <v>476</v>
      </c>
      <c r="C193" s="32" t="s">
        <v>477</v>
      </c>
      <c r="D193" s="33" t="s">
        <v>62</v>
      </c>
      <c r="E193" s="34">
        <v>5153637</v>
      </c>
      <c r="F193" s="35">
        <v>0</v>
      </c>
      <c r="G193" s="35">
        <v>782578</v>
      </c>
      <c r="H193" s="35">
        <v>0</v>
      </c>
      <c r="I193" s="35">
        <v>17766</v>
      </c>
      <c r="J193" s="35">
        <v>14106</v>
      </c>
      <c r="K193" s="34">
        <v>5968087</v>
      </c>
      <c r="L193" s="35">
        <v>194238</v>
      </c>
      <c r="M193" s="35">
        <v>3177</v>
      </c>
      <c r="N193" s="35">
        <v>5403</v>
      </c>
      <c r="O193" s="35">
        <v>521986</v>
      </c>
      <c r="P193" s="36">
        <v>124794</v>
      </c>
      <c r="Q193" s="34">
        <v>849598</v>
      </c>
      <c r="R193" s="35">
        <v>0</v>
      </c>
      <c r="S193" s="35">
        <v>0</v>
      </c>
      <c r="T193" s="34">
        <v>0</v>
      </c>
      <c r="U193" s="37">
        <v>6817685</v>
      </c>
      <c r="V193" s="34">
        <v>7723811</v>
      </c>
      <c r="W193" s="34">
        <v>-906126</v>
      </c>
      <c r="X193" s="38">
        <v>-0.117315921</v>
      </c>
      <c r="Y193" s="6"/>
    </row>
    <row r="194" spans="1:25" ht="27" x14ac:dyDescent="0.35">
      <c r="A194" s="31" t="s">
        <v>478</v>
      </c>
      <c r="B194" s="31" t="s">
        <v>479</v>
      </c>
      <c r="C194" s="32" t="s">
        <v>480</v>
      </c>
      <c r="D194" s="33" t="s">
        <v>47</v>
      </c>
      <c r="E194" s="34">
        <v>2545931</v>
      </c>
      <c r="F194" s="35">
        <v>347108</v>
      </c>
      <c r="G194" s="35">
        <v>0</v>
      </c>
      <c r="H194" s="35">
        <v>0</v>
      </c>
      <c r="I194" s="35">
        <v>0</v>
      </c>
      <c r="J194" s="35">
        <v>0</v>
      </c>
      <c r="K194" s="34">
        <v>2893039</v>
      </c>
      <c r="L194" s="35">
        <v>934786</v>
      </c>
      <c r="M194" s="35">
        <v>101724</v>
      </c>
      <c r="N194" s="35">
        <v>176647</v>
      </c>
      <c r="O194" s="35">
        <v>166665</v>
      </c>
      <c r="P194" s="36">
        <v>65401</v>
      </c>
      <c r="Q194" s="34">
        <v>1445223</v>
      </c>
      <c r="R194" s="35">
        <v>0</v>
      </c>
      <c r="S194" s="35">
        <v>0</v>
      </c>
      <c r="T194" s="34">
        <v>0</v>
      </c>
      <c r="U194" s="37">
        <v>4338262</v>
      </c>
      <c r="V194" s="34">
        <v>6854014</v>
      </c>
      <c r="W194" s="34">
        <v>-2515752</v>
      </c>
      <c r="X194" s="38">
        <v>-0.36704798100000002</v>
      </c>
      <c r="Y194" s="6"/>
    </row>
    <row r="195" spans="1:25" ht="13.5" x14ac:dyDescent="0.35">
      <c r="A195" s="31" t="s">
        <v>481</v>
      </c>
      <c r="B195" s="31" t="s">
        <v>482</v>
      </c>
      <c r="C195" s="32"/>
      <c r="D195" s="33" t="s">
        <v>34</v>
      </c>
      <c r="E195" s="34">
        <v>1595550</v>
      </c>
      <c r="F195" s="35">
        <v>205123</v>
      </c>
      <c r="G195" s="35">
        <v>0</v>
      </c>
      <c r="H195" s="35">
        <v>0</v>
      </c>
      <c r="I195" s="35">
        <v>0</v>
      </c>
      <c r="J195" s="35">
        <v>0</v>
      </c>
      <c r="K195" s="34">
        <v>1800673</v>
      </c>
      <c r="L195" s="35">
        <v>669589</v>
      </c>
      <c r="M195" s="35">
        <v>94954</v>
      </c>
      <c r="N195" s="35">
        <v>90570</v>
      </c>
      <c r="O195" s="35">
        <v>284093</v>
      </c>
      <c r="P195" s="36">
        <v>56547</v>
      </c>
      <c r="Q195" s="34">
        <v>1195753</v>
      </c>
      <c r="R195" s="35">
        <v>0</v>
      </c>
      <c r="S195" s="35">
        <v>0</v>
      </c>
      <c r="T195" s="34">
        <v>0</v>
      </c>
      <c r="U195" s="37">
        <v>2996426</v>
      </c>
      <c r="V195" s="34">
        <v>2938927</v>
      </c>
      <c r="W195" s="34">
        <v>57499</v>
      </c>
      <c r="X195" s="38">
        <v>1.9564623400000002E-2</v>
      </c>
      <c r="Y195" s="6"/>
    </row>
    <row r="196" spans="1:25" ht="13.5" x14ac:dyDescent="0.35">
      <c r="A196" s="31" t="s">
        <v>483</v>
      </c>
      <c r="B196" s="31" t="s">
        <v>484</v>
      </c>
      <c r="C196" s="32"/>
      <c r="D196" s="33" t="s">
        <v>47</v>
      </c>
      <c r="E196" s="34">
        <v>4208817</v>
      </c>
      <c r="F196" s="35">
        <v>421041</v>
      </c>
      <c r="G196" s="35">
        <v>57613</v>
      </c>
      <c r="H196" s="35">
        <v>0</v>
      </c>
      <c r="I196" s="35">
        <v>0</v>
      </c>
      <c r="J196" s="35">
        <v>0</v>
      </c>
      <c r="K196" s="34">
        <v>4687471</v>
      </c>
      <c r="L196" s="35">
        <v>1996069</v>
      </c>
      <c r="M196" s="35">
        <v>199467</v>
      </c>
      <c r="N196" s="35">
        <v>278215</v>
      </c>
      <c r="O196" s="35">
        <v>453912</v>
      </c>
      <c r="P196" s="36">
        <v>156761</v>
      </c>
      <c r="Q196" s="34">
        <v>3084424</v>
      </c>
      <c r="R196" s="35">
        <v>0</v>
      </c>
      <c r="S196" s="35">
        <v>0</v>
      </c>
      <c r="T196" s="34">
        <v>0</v>
      </c>
      <c r="U196" s="37">
        <v>7771895</v>
      </c>
      <c r="V196" s="34">
        <v>8675269</v>
      </c>
      <c r="W196" s="34">
        <v>-903374</v>
      </c>
      <c r="X196" s="38">
        <v>-0.104132102</v>
      </c>
      <c r="Y196" s="6"/>
    </row>
    <row r="197" spans="1:25" ht="27" x14ac:dyDescent="0.35">
      <c r="A197" s="31" t="s">
        <v>485</v>
      </c>
      <c r="B197" s="31" t="s">
        <v>486</v>
      </c>
      <c r="C197" s="32" t="s">
        <v>487</v>
      </c>
      <c r="D197" s="33" t="s">
        <v>37</v>
      </c>
      <c r="E197" s="34">
        <v>5579662</v>
      </c>
      <c r="F197" s="35">
        <v>1034458</v>
      </c>
      <c r="G197" s="35">
        <v>52160</v>
      </c>
      <c r="H197" s="35">
        <v>0</v>
      </c>
      <c r="I197" s="35">
        <v>0</v>
      </c>
      <c r="J197" s="35">
        <v>0</v>
      </c>
      <c r="K197" s="34">
        <v>6666280</v>
      </c>
      <c r="L197" s="35">
        <v>1085171</v>
      </c>
      <c r="M197" s="35">
        <v>112849</v>
      </c>
      <c r="N197" s="35">
        <v>359080</v>
      </c>
      <c r="O197" s="35">
        <v>224750</v>
      </c>
      <c r="P197" s="36">
        <v>72359</v>
      </c>
      <c r="Q197" s="34">
        <v>1854209</v>
      </c>
      <c r="R197" s="35">
        <v>0</v>
      </c>
      <c r="S197" s="35">
        <v>0</v>
      </c>
      <c r="T197" s="34">
        <v>0</v>
      </c>
      <c r="U197" s="37">
        <v>8520489</v>
      </c>
      <c r="V197" s="34">
        <v>9715405</v>
      </c>
      <c r="W197" s="34">
        <v>-1194916</v>
      </c>
      <c r="X197" s="38">
        <v>-0.12299188799999999</v>
      </c>
      <c r="Y197" s="6"/>
    </row>
    <row r="198" spans="1:25" ht="13.5" x14ac:dyDescent="0.35">
      <c r="A198" s="31" t="s">
        <v>488</v>
      </c>
      <c r="B198" s="31" t="s">
        <v>489</v>
      </c>
      <c r="C198" s="32" t="s">
        <v>490</v>
      </c>
      <c r="D198" s="33" t="s">
        <v>44</v>
      </c>
      <c r="E198" s="34">
        <v>5555009</v>
      </c>
      <c r="F198" s="35">
        <v>656866</v>
      </c>
      <c r="G198" s="35">
        <v>264973</v>
      </c>
      <c r="H198" s="35">
        <v>0</v>
      </c>
      <c r="I198" s="35">
        <v>0</v>
      </c>
      <c r="J198" s="35">
        <v>0</v>
      </c>
      <c r="K198" s="34">
        <v>6476848</v>
      </c>
      <c r="L198" s="35">
        <v>1248981</v>
      </c>
      <c r="M198" s="35">
        <v>227986</v>
      </c>
      <c r="N198" s="35">
        <v>177798</v>
      </c>
      <c r="O198" s="35">
        <v>294429</v>
      </c>
      <c r="P198" s="36">
        <v>89848</v>
      </c>
      <c r="Q198" s="34">
        <v>2039042</v>
      </c>
      <c r="R198" s="35">
        <v>0</v>
      </c>
      <c r="S198" s="35">
        <v>0</v>
      </c>
      <c r="T198" s="34">
        <v>0</v>
      </c>
      <c r="U198" s="37">
        <v>8515890</v>
      </c>
      <c r="V198" s="34">
        <v>8528391</v>
      </c>
      <c r="W198" s="34">
        <v>-12501</v>
      </c>
      <c r="X198" s="38">
        <v>-1.4658099999999999E-3</v>
      </c>
      <c r="Y198" s="6"/>
    </row>
    <row r="199" spans="1:25" ht="13.5" x14ac:dyDescent="0.35">
      <c r="A199" s="31" t="s">
        <v>491</v>
      </c>
      <c r="B199" s="31" t="s">
        <v>492</v>
      </c>
      <c r="C199" s="32" t="s">
        <v>493</v>
      </c>
      <c r="D199" s="33" t="s">
        <v>44</v>
      </c>
      <c r="E199" s="34">
        <v>7511723</v>
      </c>
      <c r="F199" s="35">
        <v>251149</v>
      </c>
      <c r="G199" s="35">
        <v>606160</v>
      </c>
      <c r="H199" s="35">
        <v>87237</v>
      </c>
      <c r="I199" s="35">
        <v>3949</v>
      </c>
      <c r="J199" s="35">
        <v>4214</v>
      </c>
      <c r="K199" s="34">
        <v>8464432</v>
      </c>
      <c r="L199" s="35">
        <v>936529</v>
      </c>
      <c r="M199" s="35">
        <v>209232</v>
      </c>
      <c r="N199" s="35">
        <v>74811</v>
      </c>
      <c r="O199" s="35">
        <v>244019</v>
      </c>
      <c r="P199" s="36">
        <v>64902</v>
      </c>
      <c r="Q199" s="34">
        <v>1529493</v>
      </c>
      <c r="R199" s="35">
        <v>0</v>
      </c>
      <c r="S199" s="35">
        <v>0</v>
      </c>
      <c r="T199" s="34">
        <v>0</v>
      </c>
      <c r="U199" s="37">
        <v>9993925</v>
      </c>
      <c r="V199" s="34">
        <v>10756133</v>
      </c>
      <c r="W199" s="34">
        <v>-762208</v>
      </c>
      <c r="X199" s="38">
        <v>-7.0862642000000003E-2</v>
      </c>
      <c r="Y199" s="6"/>
    </row>
    <row r="200" spans="1:25" ht="13.5" x14ac:dyDescent="0.35">
      <c r="A200" s="31" t="s">
        <v>494</v>
      </c>
      <c r="B200" s="31" t="s">
        <v>495</v>
      </c>
      <c r="C200" s="32"/>
      <c r="D200" s="33" t="s">
        <v>30</v>
      </c>
      <c r="E200" s="34">
        <v>5407251</v>
      </c>
      <c r="F200" s="35">
        <v>0</v>
      </c>
      <c r="G200" s="35">
        <v>609532</v>
      </c>
      <c r="H200" s="35">
        <v>0</v>
      </c>
      <c r="I200" s="35">
        <v>0</v>
      </c>
      <c r="J200" s="35">
        <v>0</v>
      </c>
      <c r="K200" s="34">
        <v>6016783</v>
      </c>
      <c r="L200" s="35">
        <v>1045869</v>
      </c>
      <c r="M200" s="35">
        <v>118957</v>
      </c>
      <c r="N200" s="35">
        <v>327226</v>
      </c>
      <c r="O200" s="35">
        <v>403138</v>
      </c>
      <c r="P200" s="36">
        <v>99935</v>
      </c>
      <c r="Q200" s="34">
        <v>1995125</v>
      </c>
      <c r="R200" s="35">
        <v>0</v>
      </c>
      <c r="S200" s="35">
        <v>0</v>
      </c>
      <c r="T200" s="34">
        <v>0</v>
      </c>
      <c r="U200" s="37">
        <v>8011908</v>
      </c>
      <c r="V200" s="34">
        <v>8847529</v>
      </c>
      <c r="W200" s="34">
        <v>-835621</v>
      </c>
      <c r="X200" s="38">
        <v>-9.4446822E-2</v>
      </c>
      <c r="Y200" s="6"/>
    </row>
    <row r="201" spans="1:25" ht="13.5" x14ac:dyDescent="0.35">
      <c r="A201" s="31" t="s">
        <v>496</v>
      </c>
      <c r="B201" s="31" t="s">
        <v>497</v>
      </c>
      <c r="C201" s="32"/>
      <c r="D201" s="33" t="s">
        <v>72</v>
      </c>
      <c r="E201" s="34">
        <v>4735059</v>
      </c>
      <c r="F201" s="35">
        <v>353543</v>
      </c>
      <c r="G201" s="35">
        <v>96215</v>
      </c>
      <c r="H201" s="35">
        <v>0</v>
      </c>
      <c r="I201" s="35">
        <v>0</v>
      </c>
      <c r="J201" s="35">
        <v>0</v>
      </c>
      <c r="K201" s="34">
        <v>5184817</v>
      </c>
      <c r="L201" s="35">
        <v>1241639</v>
      </c>
      <c r="M201" s="35">
        <v>219548</v>
      </c>
      <c r="N201" s="35">
        <v>233923</v>
      </c>
      <c r="O201" s="35">
        <v>489105</v>
      </c>
      <c r="P201" s="36">
        <v>105365</v>
      </c>
      <c r="Q201" s="34">
        <v>2289580</v>
      </c>
      <c r="R201" s="35">
        <v>0</v>
      </c>
      <c r="S201" s="35">
        <v>0</v>
      </c>
      <c r="T201" s="34">
        <v>0</v>
      </c>
      <c r="U201" s="37">
        <v>7474397</v>
      </c>
      <c r="V201" s="34">
        <v>7412820</v>
      </c>
      <c r="W201" s="34">
        <v>61577</v>
      </c>
      <c r="X201" s="38">
        <v>8.3068251999999995E-3</v>
      </c>
      <c r="Y201" s="6"/>
    </row>
    <row r="202" spans="1:25" ht="13.5" x14ac:dyDescent="0.35">
      <c r="A202" s="31" t="s">
        <v>498</v>
      </c>
      <c r="B202" s="31" t="s">
        <v>499</v>
      </c>
      <c r="C202" s="32"/>
      <c r="D202" s="33" t="s">
        <v>37</v>
      </c>
      <c r="E202" s="34">
        <v>1065801</v>
      </c>
      <c r="F202" s="35">
        <v>177944</v>
      </c>
      <c r="G202" s="35">
        <v>0</v>
      </c>
      <c r="H202" s="35">
        <v>0</v>
      </c>
      <c r="I202" s="35">
        <v>0</v>
      </c>
      <c r="J202" s="35">
        <v>0</v>
      </c>
      <c r="K202" s="34">
        <v>1243745</v>
      </c>
      <c r="L202" s="35">
        <v>972403</v>
      </c>
      <c r="M202" s="35">
        <v>172159</v>
      </c>
      <c r="N202" s="35">
        <v>187637</v>
      </c>
      <c r="O202" s="35">
        <v>116906</v>
      </c>
      <c r="P202" s="36">
        <v>42910</v>
      </c>
      <c r="Q202" s="34">
        <v>1492015</v>
      </c>
      <c r="R202" s="35">
        <v>0</v>
      </c>
      <c r="S202" s="35">
        <v>0</v>
      </c>
      <c r="T202" s="34">
        <v>0</v>
      </c>
      <c r="U202" s="37">
        <v>2735760</v>
      </c>
      <c r="V202" s="34">
        <v>4070261</v>
      </c>
      <c r="W202" s="34">
        <v>-1334501</v>
      </c>
      <c r="X202" s="38">
        <v>-0.327866198</v>
      </c>
      <c r="Y202" s="6"/>
    </row>
    <row r="203" spans="1:25" ht="13.5" x14ac:dyDescent="0.35">
      <c r="A203" s="31" t="s">
        <v>500</v>
      </c>
      <c r="B203" s="31" t="s">
        <v>501</v>
      </c>
      <c r="C203" s="32"/>
      <c r="D203" s="33" t="s">
        <v>72</v>
      </c>
      <c r="E203" s="34">
        <v>44317479</v>
      </c>
      <c r="F203" s="35">
        <v>202320</v>
      </c>
      <c r="G203" s="35">
        <v>1198820</v>
      </c>
      <c r="H203" s="35">
        <v>510770</v>
      </c>
      <c r="I203" s="35">
        <v>79747</v>
      </c>
      <c r="J203" s="35">
        <v>142050</v>
      </c>
      <c r="K203" s="34">
        <v>46451186</v>
      </c>
      <c r="L203" s="35">
        <v>595025</v>
      </c>
      <c r="M203" s="35">
        <v>12742</v>
      </c>
      <c r="N203" s="35">
        <v>107224</v>
      </c>
      <c r="O203" s="35">
        <v>1112323</v>
      </c>
      <c r="P203" s="36">
        <v>226605</v>
      </c>
      <c r="Q203" s="34">
        <v>2053919</v>
      </c>
      <c r="R203" s="35">
        <v>0</v>
      </c>
      <c r="S203" s="35">
        <v>0</v>
      </c>
      <c r="T203" s="34">
        <v>0</v>
      </c>
      <c r="U203" s="37">
        <v>48505105</v>
      </c>
      <c r="V203" s="34">
        <v>50080134</v>
      </c>
      <c r="W203" s="34">
        <v>-1575029</v>
      </c>
      <c r="X203" s="38">
        <v>-3.1450174999999997E-2</v>
      </c>
      <c r="Y203" s="6"/>
    </row>
    <row r="204" spans="1:25" ht="27" x14ac:dyDescent="0.35">
      <c r="A204" s="31" t="s">
        <v>502</v>
      </c>
      <c r="B204" s="31" t="s">
        <v>503</v>
      </c>
      <c r="C204" s="32" t="s">
        <v>504</v>
      </c>
      <c r="D204" s="33" t="s">
        <v>30</v>
      </c>
      <c r="E204" s="34">
        <v>8215200</v>
      </c>
      <c r="F204" s="35">
        <v>321359</v>
      </c>
      <c r="G204" s="35">
        <v>180658</v>
      </c>
      <c r="H204" s="35">
        <v>0</v>
      </c>
      <c r="I204" s="35">
        <v>0</v>
      </c>
      <c r="J204" s="35">
        <v>0</v>
      </c>
      <c r="K204" s="34">
        <v>8717217</v>
      </c>
      <c r="L204" s="35">
        <v>1589380</v>
      </c>
      <c r="M204" s="35">
        <v>224267</v>
      </c>
      <c r="N204" s="35">
        <v>443296</v>
      </c>
      <c r="O204" s="35">
        <v>612326</v>
      </c>
      <c r="P204" s="36">
        <v>144496</v>
      </c>
      <c r="Q204" s="34">
        <v>3013765</v>
      </c>
      <c r="R204" s="35">
        <v>0</v>
      </c>
      <c r="S204" s="35">
        <v>0</v>
      </c>
      <c r="T204" s="34">
        <v>0</v>
      </c>
      <c r="U204" s="37">
        <v>11730982</v>
      </c>
      <c r="V204" s="34">
        <v>12069648</v>
      </c>
      <c r="W204" s="34">
        <v>-338666</v>
      </c>
      <c r="X204" s="38">
        <v>-2.8059310000000001E-2</v>
      </c>
      <c r="Y204" s="6"/>
    </row>
    <row r="205" spans="1:25" ht="13.5" x14ac:dyDescent="0.35">
      <c r="A205" s="31" t="s">
        <v>505</v>
      </c>
      <c r="B205" s="31" t="s">
        <v>506</v>
      </c>
      <c r="C205" s="32" t="s">
        <v>507</v>
      </c>
      <c r="D205" s="33" t="s">
        <v>67</v>
      </c>
      <c r="E205" s="34">
        <v>6676790</v>
      </c>
      <c r="F205" s="35">
        <v>1485211</v>
      </c>
      <c r="G205" s="35">
        <v>84536</v>
      </c>
      <c r="H205" s="35">
        <v>0</v>
      </c>
      <c r="I205" s="35">
        <v>0</v>
      </c>
      <c r="J205" s="35">
        <v>0</v>
      </c>
      <c r="K205" s="34">
        <v>8246537</v>
      </c>
      <c r="L205" s="35">
        <v>2329446</v>
      </c>
      <c r="M205" s="35">
        <v>460301</v>
      </c>
      <c r="N205" s="35">
        <v>640566</v>
      </c>
      <c r="O205" s="35">
        <v>729818</v>
      </c>
      <c r="P205" s="36">
        <v>177279</v>
      </c>
      <c r="Q205" s="34">
        <v>4337410</v>
      </c>
      <c r="R205" s="35">
        <v>0</v>
      </c>
      <c r="S205" s="35">
        <v>0</v>
      </c>
      <c r="T205" s="34">
        <v>0</v>
      </c>
      <c r="U205" s="37">
        <v>12583947</v>
      </c>
      <c r="V205" s="34">
        <v>13065133</v>
      </c>
      <c r="W205" s="34">
        <v>-481186</v>
      </c>
      <c r="X205" s="38">
        <v>-3.6829781999999998E-2</v>
      </c>
      <c r="Y205" s="6"/>
    </row>
    <row r="206" spans="1:25" ht="13.5" x14ac:dyDescent="0.35">
      <c r="A206" s="31" t="s">
        <v>508</v>
      </c>
      <c r="B206" s="31" t="s">
        <v>509</v>
      </c>
      <c r="C206" s="32" t="s">
        <v>510</v>
      </c>
      <c r="D206" s="33" t="s">
        <v>44</v>
      </c>
      <c r="E206" s="34">
        <v>25453597</v>
      </c>
      <c r="F206" s="35">
        <v>516413</v>
      </c>
      <c r="G206" s="35">
        <v>873740</v>
      </c>
      <c r="H206" s="35">
        <v>815739</v>
      </c>
      <c r="I206" s="35">
        <v>29610</v>
      </c>
      <c r="J206" s="35">
        <v>150940</v>
      </c>
      <c r="K206" s="34">
        <v>27840039</v>
      </c>
      <c r="L206" s="35">
        <v>480534</v>
      </c>
      <c r="M206" s="35">
        <v>13469</v>
      </c>
      <c r="N206" s="35">
        <v>106953</v>
      </c>
      <c r="O206" s="35">
        <v>897278</v>
      </c>
      <c r="P206" s="36">
        <v>139353</v>
      </c>
      <c r="Q206" s="34">
        <v>1637587</v>
      </c>
      <c r="R206" s="35">
        <v>0</v>
      </c>
      <c r="S206" s="35">
        <v>0</v>
      </c>
      <c r="T206" s="34">
        <v>0</v>
      </c>
      <c r="U206" s="37">
        <v>29477626</v>
      </c>
      <c r="V206" s="34">
        <v>30417780</v>
      </c>
      <c r="W206" s="34">
        <v>-940154</v>
      </c>
      <c r="X206" s="38">
        <v>-3.0908041000000001E-2</v>
      </c>
      <c r="Y206" s="6"/>
    </row>
    <row r="207" spans="1:25" ht="13.5" x14ac:dyDescent="0.35">
      <c r="A207" s="31" t="s">
        <v>511</v>
      </c>
      <c r="B207" s="31" t="s">
        <v>512</v>
      </c>
      <c r="C207" s="32"/>
      <c r="D207" s="33" t="s">
        <v>30</v>
      </c>
      <c r="E207" s="34">
        <v>17980131</v>
      </c>
      <c r="F207" s="35">
        <v>200999</v>
      </c>
      <c r="G207" s="35">
        <v>560066</v>
      </c>
      <c r="H207" s="35">
        <v>431698</v>
      </c>
      <c r="I207" s="35">
        <v>59217</v>
      </c>
      <c r="J207" s="35">
        <v>92029</v>
      </c>
      <c r="K207" s="34">
        <v>19324140</v>
      </c>
      <c r="L207" s="35">
        <v>306770</v>
      </c>
      <c r="M207" s="35">
        <v>5905</v>
      </c>
      <c r="N207" s="35">
        <v>2729</v>
      </c>
      <c r="O207" s="35">
        <v>501058</v>
      </c>
      <c r="P207" s="36">
        <v>126402</v>
      </c>
      <c r="Q207" s="34">
        <v>942864</v>
      </c>
      <c r="R207" s="35">
        <v>0</v>
      </c>
      <c r="S207" s="35">
        <v>0</v>
      </c>
      <c r="T207" s="34">
        <v>0</v>
      </c>
      <c r="U207" s="37">
        <v>20267004</v>
      </c>
      <c r="V207" s="34">
        <v>19806417</v>
      </c>
      <c r="W207" s="34">
        <v>460587</v>
      </c>
      <c r="X207" s="38">
        <v>2.3254433099999999E-2</v>
      </c>
      <c r="Y207" s="6"/>
    </row>
    <row r="208" spans="1:25" ht="13.5" x14ac:dyDescent="0.35">
      <c r="A208" s="31" t="s">
        <v>513</v>
      </c>
      <c r="B208" s="31" t="s">
        <v>514</v>
      </c>
      <c r="C208" s="32"/>
      <c r="D208" s="33" t="s">
        <v>62</v>
      </c>
      <c r="E208" s="34">
        <v>6388584</v>
      </c>
      <c r="F208" s="35">
        <v>208498</v>
      </c>
      <c r="G208" s="35">
        <v>0</v>
      </c>
      <c r="H208" s="35">
        <v>0</v>
      </c>
      <c r="I208" s="35">
        <v>0</v>
      </c>
      <c r="J208" s="35">
        <v>0</v>
      </c>
      <c r="K208" s="34">
        <v>6597082</v>
      </c>
      <c r="L208" s="35">
        <v>1048638</v>
      </c>
      <c r="M208" s="35">
        <v>200890</v>
      </c>
      <c r="N208" s="35">
        <v>498887</v>
      </c>
      <c r="O208" s="35">
        <v>198357</v>
      </c>
      <c r="P208" s="36">
        <v>108364</v>
      </c>
      <c r="Q208" s="34">
        <v>2055136</v>
      </c>
      <c r="R208" s="35">
        <v>0</v>
      </c>
      <c r="S208" s="35">
        <v>0</v>
      </c>
      <c r="T208" s="34">
        <v>0</v>
      </c>
      <c r="U208" s="37">
        <v>8652218</v>
      </c>
      <c r="V208" s="34">
        <v>8655158</v>
      </c>
      <c r="W208" s="34">
        <v>-2940</v>
      </c>
      <c r="X208" s="38">
        <v>-3.39682E-4</v>
      </c>
      <c r="Y208" s="6"/>
    </row>
    <row r="209" spans="1:25" ht="13.5" x14ac:dyDescent="0.35">
      <c r="A209" s="31" t="s">
        <v>515</v>
      </c>
      <c r="B209" s="31" t="s">
        <v>516</v>
      </c>
      <c r="C209" s="32"/>
      <c r="D209" s="33" t="s">
        <v>30</v>
      </c>
      <c r="E209" s="34">
        <v>13663900</v>
      </c>
      <c r="F209" s="35">
        <v>149622</v>
      </c>
      <c r="G209" s="35">
        <v>595594</v>
      </c>
      <c r="H209" s="35">
        <v>0</v>
      </c>
      <c r="I209" s="35">
        <v>0</v>
      </c>
      <c r="J209" s="35">
        <v>0</v>
      </c>
      <c r="K209" s="34">
        <v>14409116</v>
      </c>
      <c r="L209" s="35">
        <v>691124</v>
      </c>
      <c r="M209" s="35">
        <v>29553</v>
      </c>
      <c r="N209" s="35">
        <v>50419</v>
      </c>
      <c r="O209" s="35">
        <v>335171</v>
      </c>
      <c r="P209" s="36">
        <v>116316</v>
      </c>
      <c r="Q209" s="34">
        <v>1222583</v>
      </c>
      <c r="R209" s="35">
        <v>0</v>
      </c>
      <c r="S209" s="35">
        <v>0</v>
      </c>
      <c r="T209" s="34">
        <v>0</v>
      </c>
      <c r="U209" s="37">
        <v>15631699</v>
      </c>
      <c r="V209" s="34">
        <v>15281480</v>
      </c>
      <c r="W209" s="34">
        <v>350219</v>
      </c>
      <c r="X209" s="38">
        <v>2.29178718E-2</v>
      </c>
      <c r="Y209" s="6"/>
    </row>
    <row r="210" spans="1:25" ht="13.5" x14ac:dyDescent="0.35">
      <c r="A210" s="31" t="s">
        <v>517</v>
      </c>
      <c r="B210" s="31" t="s">
        <v>518</v>
      </c>
      <c r="C210" s="32"/>
      <c r="D210" s="33" t="s">
        <v>62</v>
      </c>
      <c r="E210" s="34">
        <v>6448960</v>
      </c>
      <c r="F210" s="35">
        <v>724697</v>
      </c>
      <c r="G210" s="35">
        <v>137421</v>
      </c>
      <c r="H210" s="35">
        <v>0</v>
      </c>
      <c r="I210" s="35">
        <v>1974</v>
      </c>
      <c r="J210" s="35">
        <v>0</v>
      </c>
      <c r="K210" s="34">
        <v>7313052</v>
      </c>
      <c r="L210" s="35">
        <v>1068740</v>
      </c>
      <c r="M210" s="35">
        <v>273272</v>
      </c>
      <c r="N210" s="35">
        <v>748240</v>
      </c>
      <c r="O210" s="35">
        <v>296901</v>
      </c>
      <c r="P210" s="36">
        <v>105379</v>
      </c>
      <c r="Q210" s="34">
        <v>2492532</v>
      </c>
      <c r="R210" s="35">
        <v>0</v>
      </c>
      <c r="S210" s="35">
        <v>0</v>
      </c>
      <c r="T210" s="34">
        <v>0</v>
      </c>
      <c r="U210" s="37">
        <v>9805584</v>
      </c>
      <c r="V210" s="34">
        <v>10823422</v>
      </c>
      <c r="W210" s="34">
        <v>-1017838</v>
      </c>
      <c r="X210" s="38">
        <v>-9.4040314E-2</v>
      </c>
      <c r="Y210" s="6"/>
    </row>
    <row r="211" spans="1:25" ht="13.5" x14ac:dyDescent="0.35">
      <c r="A211" s="31" t="s">
        <v>519</v>
      </c>
      <c r="B211" s="31" t="s">
        <v>520</v>
      </c>
      <c r="C211" s="32"/>
      <c r="D211" s="33" t="s">
        <v>47</v>
      </c>
      <c r="E211" s="34">
        <v>1067341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4">
        <v>1067341</v>
      </c>
      <c r="L211" s="35">
        <v>543339</v>
      </c>
      <c r="M211" s="35">
        <v>25213</v>
      </c>
      <c r="N211" s="35">
        <v>29857</v>
      </c>
      <c r="O211" s="35">
        <v>538983</v>
      </c>
      <c r="P211" s="36">
        <v>90893</v>
      </c>
      <c r="Q211" s="34">
        <v>1228285</v>
      </c>
      <c r="R211" s="35">
        <v>1217500</v>
      </c>
      <c r="S211" s="35">
        <v>0</v>
      </c>
      <c r="T211" s="34">
        <v>1217500</v>
      </c>
      <c r="U211" s="37">
        <v>3513126</v>
      </c>
      <c r="V211" s="34">
        <v>3925878</v>
      </c>
      <c r="W211" s="34">
        <v>-412752</v>
      </c>
      <c r="X211" s="38">
        <v>-0.105136227</v>
      </c>
      <c r="Y211" s="6"/>
    </row>
    <row r="212" spans="1:25" ht="13.5" x14ac:dyDescent="0.35">
      <c r="A212" s="31" t="s">
        <v>521</v>
      </c>
      <c r="B212" s="31" t="s">
        <v>522</v>
      </c>
      <c r="C212" s="32" t="s">
        <v>523</v>
      </c>
      <c r="D212" s="33" t="s">
        <v>59</v>
      </c>
      <c r="E212" s="34">
        <v>12750035</v>
      </c>
      <c r="F212" s="35">
        <v>0</v>
      </c>
      <c r="G212" s="35">
        <v>761698</v>
      </c>
      <c r="H212" s="35">
        <v>238307</v>
      </c>
      <c r="I212" s="35">
        <v>36517</v>
      </c>
      <c r="J212" s="35">
        <v>10148</v>
      </c>
      <c r="K212" s="34">
        <v>13796705</v>
      </c>
      <c r="L212" s="35">
        <v>132593</v>
      </c>
      <c r="M212" s="35">
        <v>1064</v>
      </c>
      <c r="N212" s="35">
        <v>463513</v>
      </c>
      <c r="O212" s="35">
        <v>447972</v>
      </c>
      <c r="P212" s="36">
        <v>134090</v>
      </c>
      <c r="Q212" s="34">
        <v>1179232</v>
      </c>
      <c r="R212" s="35">
        <v>0</v>
      </c>
      <c r="S212" s="35">
        <v>0</v>
      </c>
      <c r="T212" s="34">
        <v>0</v>
      </c>
      <c r="U212" s="37">
        <v>14975937</v>
      </c>
      <c r="V212" s="34">
        <v>15882059</v>
      </c>
      <c r="W212" s="34">
        <v>-906122</v>
      </c>
      <c r="X212" s="38">
        <v>-5.7053182000000001E-2</v>
      </c>
      <c r="Y212" s="6"/>
    </row>
    <row r="213" spans="1:25" ht="54" x14ac:dyDescent="0.35">
      <c r="A213" s="31" t="s">
        <v>524</v>
      </c>
      <c r="B213" s="31" t="s">
        <v>525</v>
      </c>
      <c r="C213" s="32" t="s">
        <v>526</v>
      </c>
      <c r="D213" s="33" t="s">
        <v>34</v>
      </c>
      <c r="E213" s="34">
        <v>8752543</v>
      </c>
      <c r="F213" s="35">
        <v>655781</v>
      </c>
      <c r="G213" s="35">
        <v>0</v>
      </c>
      <c r="H213" s="35">
        <v>0</v>
      </c>
      <c r="I213" s="35">
        <v>0</v>
      </c>
      <c r="J213" s="35">
        <v>0</v>
      </c>
      <c r="K213" s="34">
        <v>9408324</v>
      </c>
      <c r="L213" s="35">
        <v>2177702</v>
      </c>
      <c r="M213" s="35">
        <v>305787</v>
      </c>
      <c r="N213" s="35">
        <v>354367</v>
      </c>
      <c r="O213" s="35">
        <v>740138</v>
      </c>
      <c r="P213" s="36">
        <v>180748</v>
      </c>
      <c r="Q213" s="34">
        <v>3758742</v>
      </c>
      <c r="R213" s="35">
        <v>0</v>
      </c>
      <c r="S213" s="35">
        <v>0</v>
      </c>
      <c r="T213" s="34">
        <v>0</v>
      </c>
      <c r="U213" s="37">
        <v>13167066</v>
      </c>
      <c r="V213" s="34">
        <v>14308693</v>
      </c>
      <c r="W213" s="34">
        <v>-1141627</v>
      </c>
      <c r="X213" s="38">
        <v>-7.9785553999999995E-2</v>
      </c>
      <c r="Y213" s="6"/>
    </row>
    <row r="214" spans="1:25" ht="13.5" x14ac:dyDescent="0.35">
      <c r="A214" s="31" t="s">
        <v>527</v>
      </c>
      <c r="B214" s="31" t="s">
        <v>528</v>
      </c>
      <c r="C214" s="32"/>
      <c r="D214" s="33" t="s">
        <v>47</v>
      </c>
      <c r="E214" s="34">
        <v>3351586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4">
        <v>3351586</v>
      </c>
      <c r="L214" s="35">
        <v>1672694</v>
      </c>
      <c r="M214" s="35">
        <v>109339</v>
      </c>
      <c r="N214" s="35">
        <v>407423</v>
      </c>
      <c r="O214" s="35">
        <v>188617</v>
      </c>
      <c r="P214" s="36">
        <v>127344</v>
      </c>
      <c r="Q214" s="34">
        <v>2505417</v>
      </c>
      <c r="R214" s="35">
        <v>0</v>
      </c>
      <c r="S214" s="35">
        <v>0</v>
      </c>
      <c r="T214" s="34">
        <v>0</v>
      </c>
      <c r="U214" s="37">
        <v>5857003</v>
      </c>
      <c r="V214" s="34">
        <v>6162609</v>
      </c>
      <c r="W214" s="34">
        <v>-305606</v>
      </c>
      <c r="X214" s="38">
        <v>-4.959036E-2</v>
      </c>
      <c r="Y214" s="6"/>
    </row>
    <row r="215" spans="1:25" ht="13.5" x14ac:dyDescent="0.35">
      <c r="A215" s="31" t="s">
        <v>529</v>
      </c>
      <c r="B215" s="31" t="s">
        <v>530</v>
      </c>
      <c r="C215" s="32"/>
      <c r="D215" s="33" t="s">
        <v>59</v>
      </c>
      <c r="E215" s="34">
        <v>4504832</v>
      </c>
      <c r="F215" s="35">
        <v>656218</v>
      </c>
      <c r="G215" s="35">
        <v>32082</v>
      </c>
      <c r="H215" s="35">
        <v>0</v>
      </c>
      <c r="I215" s="35">
        <v>0</v>
      </c>
      <c r="J215" s="35">
        <v>0</v>
      </c>
      <c r="K215" s="34">
        <v>5193132</v>
      </c>
      <c r="L215" s="35">
        <v>1668775</v>
      </c>
      <c r="M215" s="35">
        <v>497080</v>
      </c>
      <c r="N215" s="35">
        <v>370632</v>
      </c>
      <c r="O215" s="35">
        <v>313901</v>
      </c>
      <c r="P215" s="36">
        <v>164105</v>
      </c>
      <c r="Q215" s="34">
        <v>3014493</v>
      </c>
      <c r="R215" s="35">
        <v>0</v>
      </c>
      <c r="S215" s="35">
        <v>0</v>
      </c>
      <c r="T215" s="34">
        <v>0</v>
      </c>
      <c r="U215" s="37">
        <v>8207625</v>
      </c>
      <c r="V215" s="34">
        <v>8028643</v>
      </c>
      <c r="W215" s="34">
        <v>178982</v>
      </c>
      <c r="X215" s="38">
        <v>2.22929329E-2</v>
      </c>
      <c r="Y215" s="6"/>
    </row>
    <row r="216" spans="1:25" ht="13.5" x14ac:dyDescent="0.35">
      <c r="A216" s="31" t="s">
        <v>531</v>
      </c>
      <c r="B216" s="31" t="s">
        <v>532</v>
      </c>
      <c r="C216" s="32"/>
      <c r="D216" s="33" t="s">
        <v>44</v>
      </c>
      <c r="E216" s="34">
        <v>9657069</v>
      </c>
      <c r="F216" s="35">
        <v>108998</v>
      </c>
      <c r="G216" s="35">
        <v>783672</v>
      </c>
      <c r="H216" s="35">
        <v>87237</v>
      </c>
      <c r="I216" s="35">
        <v>3949</v>
      </c>
      <c r="J216" s="35">
        <v>0</v>
      </c>
      <c r="K216" s="34">
        <v>10640925</v>
      </c>
      <c r="L216" s="35">
        <v>394976</v>
      </c>
      <c r="M216" s="35">
        <v>9574</v>
      </c>
      <c r="N216" s="35">
        <v>24424</v>
      </c>
      <c r="O216" s="35">
        <v>550536</v>
      </c>
      <c r="P216" s="36">
        <v>143172</v>
      </c>
      <c r="Q216" s="34">
        <v>1122682</v>
      </c>
      <c r="R216" s="35">
        <v>0</v>
      </c>
      <c r="S216" s="35">
        <v>0</v>
      </c>
      <c r="T216" s="34">
        <v>0</v>
      </c>
      <c r="U216" s="37">
        <v>11763607</v>
      </c>
      <c r="V216" s="34">
        <v>12119350</v>
      </c>
      <c r="W216" s="34">
        <v>-355743</v>
      </c>
      <c r="X216" s="38">
        <v>-2.9353306999999999E-2</v>
      </c>
      <c r="Y216" s="6"/>
    </row>
    <row r="217" spans="1:25" ht="54" x14ac:dyDescent="0.35">
      <c r="A217" s="31" t="s">
        <v>533</v>
      </c>
      <c r="B217" s="31" t="s">
        <v>534</v>
      </c>
      <c r="C217" s="32" t="s">
        <v>535</v>
      </c>
      <c r="D217" s="33" t="s">
        <v>47</v>
      </c>
      <c r="E217" s="34">
        <v>180792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4">
        <v>180792</v>
      </c>
      <c r="L217" s="35">
        <v>80928</v>
      </c>
      <c r="M217" s="35">
        <v>2861</v>
      </c>
      <c r="N217" s="35">
        <v>11250</v>
      </c>
      <c r="O217" s="35">
        <v>2798</v>
      </c>
      <c r="P217" s="36">
        <v>4625</v>
      </c>
      <c r="Q217" s="34">
        <v>102462</v>
      </c>
      <c r="R217" s="35">
        <v>0</v>
      </c>
      <c r="S217" s="35">
        <v>0</v>
      </c>
      <c r="T217" s="34">
        <v>0</v>
      </c>
      <c r="U217" s="37">
        <v>283254</v>
      </c>
      <c r="V217" s="34">
        <v>364248</v>
      </c>
      <c r="W217" s="34">
        <v>-80994</v>
      </c>
      <c r="X217" s="38">
        <v>-0.22235949099999999</v>
      </c>
      <c r="Y217" s="6"/>
    </row>
    <row r="218" spans="1:25" ht="40.5" x14ac:dyDescent="0.35">
      <c r="A218" s="31" t="s">
        <v>536</v>
      </c>
      <c r="B218" s="31" t="s">
        <v>537</v>
      </c>
      <c r="C218" s="32" t="s">
        <v>538</v>
      </c>
      <c r="D218" s="33" t="s">
        <v>44</v>
      </c>
      <c r="E218" s="34">
        <v>89525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4">
        <v>89525</v>
      </c>
      <c r="L218" s="35">
        <v>68552</v>
      </c>
      <c r="M218" s="35">
        <v>12520</v>
      </c>
      <c r="N218" s="35">
        <v>33220</v>
      </c>
      <c r="O218" s="35">
        <v>12937</v>
      </c>
      <c r="P218" s="36">
        <v>6684</v>
      </c>
      <c r="Q218" s="34">
        <v>133913</v>
      </c>
      <c r="R218" s="35">
        <v>0</v>
      </c>
      <c r="S218" s="35">
        <v>0</v>
      </c>
      <c r="T218" s="34">
        <v>0</v>
      </c>
      <c r="U218" s="37">
        <v>223438</v>
      </c>
      <c r="V218" s="34">
        <v>345993</v>
      </c>
      <c r="W218" s="34">
        <v>-122555</v>
      </c>
      <c r="X218" s="38">
        <v>-0.354212368</v>
      </c>
      <c r="Y218" s="6"/>
    </row>
    <row r="219" spans="1:25" ht="13.5" x14ac:dyDescent="0.35">
      <c r="A219" s="31" t="s">
        <v>539</v>
      </c>
      <c r="B219" s="31" t="s">
        <v>540</v>
      </c>
      <c r="C219" s="32"/>
      <c r="D219" s="33" t="s">
        <v>59</v>
      </c>
      <c r="E219" s="34">
        <v>16716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4">
        <v>16716</v>
      </c>
      <c r="L219" s="35">
        <v>37985</v>
      </c>
      <c r="M219" s="35">
        <v>7503</v>
      </c>
      <c r="N219" s="35">
        <v>734</v>
      </c>
      <c r="O219" s="35">
        <v>4128</v>
      </c>
      <c r="P219" s="36">
        <v>3133</v>
      </c>
      <c r="Q219" s="34">
        <v>53483</v>
      </c>
      <c r="R219" s="35">
        <v>0</v>
      </c>
      <c r="S219" s="35">
        <v>0</v>
      </c>
      <c r="T219" s="34">
        <v>0</v>
      </c>
      <c r="U219" s="37">
        <v>70199</v>
      </c>
      <c r="V219" s="34">
        <v>94879</v>
      </c>
      <c r="W219" s="34">
        <v>-24680</v>
      </c>
      <c r="X219" s="38">
        <v>-0.26012078500000002</v>
      </c>
      <c r="Y219" s="6"/>
    </row>
    <row r="220" spans="1:25" ht="13.5" x14ac:dyDescent="0.35">
      <c r="A220" s="31" t="s">
        <v>541</v>
      </c>
      <c r="B220" s="31" t="s">
        <v>542</v>
      </c>
      <c r="C220" s="32"/>
      <c r="D220" s="33" t="s">
        <v>67</v>
      </c>
      <c r="E220" s="34">
        <v>29880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4">
        <v>29880</v>
      </c>
      <c r="L220" s="35">
        <v>16456</v>
      </c>
      <c r="M220" s="35">
        <v>2890</v>
      </c>
      <c r="N220" s="35">
        <v>19820</v>
      </c>
      <c r="O220" s="35">
        <v>2776</v>
      </c>
      <c r="P220" s="36">
        <v>1582</v>
      </c>
      <c r="Q220" s="34">
        <v>43524</v>
      </c>
      <c r="R220" s="35">
        <v>0</v>
      </c>
      <c r="S220" s="35">
        <v>0</v>
      </c>
      <c r="T220" s="34">
        <v>0</v>
      </c>
      <c r="U220" s="37">
        <v>73404</v>
      </c>
      <c r="V220" s="34">
        <v>118056</v>
      </c>
      <c r="W220" s="34">
        <v>-44652</v>
      </c>
      <c r="X220" s="38">
        <v>-0.378227282</v>
      </c>
      <c r="Y220" s="6"/>
    </row>
    <row r="221" spans="1:25" ht="13.5" x14ac:dyDescent="0.35">
      <c r="A221" s="31" t="s">
        <v>543</v>
      </c>
      <c r="B221" s="31" t="s">
        <v>544</v>
      </c>
      <c r="C221" s="32" t="s">
        <v>545</v>
      </c>
      <c r="D221" s="33" t="s">
        <v>30</v>
      </c>
      <c r="E221" s="34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4">
        <v>0</v>
      </c>
      <c r="L221" s="35">
        <v>0</v>
      </c>
      <c r="M221" s="35">
        <v>0</v>
      </c>
      <c r="N221" s="35">
        <v>68843</v>
      </c>
      <c r="O221" s="35">
        <v>3790</v>
      </c>
      <c r="P221" s="36">
        <v>1492</v>
      </c>
      <c r="Q221" s="34">
        <v>74125</v>
      </c>
      <c r="R221" s="35">
        <v>0</v>
      </c>
      <c r="S221" s="35">
        <v>0</v>
      </c>
      <c r="T221" s="34">
        <v>0</v>
      </c>
      <c r="U221" s="37">
        <v>74125</v>
      </c>
      <c r="V221" s="34">
        <v>74047</v>
      </c>
      <c r="W221" s="34">
        <v>78</v>
      </c>
      <c r="X221" s="38">
        <v>1.053385E-3</v>
      </c>
      <c r="Y221" s="6"/>
    </row>
    <row r="222" spans="1:25" ht="13.5" x14ac:dyDescent="0.35">
      <c r="A222" s="31" t="s">
        <v>546</v>
      </c>
      <c r="B222" s="31" t="s">
        <v>547</v>
      </c>
      <c r="C222" s="32"/>
      <c r="D222" s="33" t="s">
        <v>37</v>
      </c>
      <c r="E222" s="34">
        <v>3526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4">
        <v>3526</v>
      </c>
      <c r="L222" s="35">
        <v>7178</v>
      </c>
      <c r="M222" s="35">
        <v>590</v>
      </c>
      <c r="N222" s="35">
        <v>1795</v>
      </c>
      <c r="O222" s="35">
        <v>1313</v>
      </c>
      <c r="P222" s="36">
        <v>627</v>
      </c>
      <c r="Q222" s="34">
        <v>11503</v>
      </c>
      <c r="R222" s="35">
        <v>0</v>
      </c>
      <c r="S222" s="35">
        <v>0</v>
      </c>
      <c r="T222" s="34">
        <v>0</v>
      </c>
      <c r="U222" s="37">
        <v>15029</v>
      </c>
      <c r="V222" s="34">
        <v>41090</v>
      </c>
      <c r="W222" s="34">
        <v>-26061</v>
      </c>
      <c r="X222" s="38">
        <v>-0.63424190800000002</v>
      </c>
      <c r="Y222" s="6"/>
    </row>
    <row r="223" spans="1:25" ht="13.5" x14ac:dyDescent="0.35">
      <c r="A223" s="31" t="s">
        <v>548</v>
      </c>
      <c r="B223" s="31" t="s">
        <v>549</v>
      </c>
      <c r="C223" s="32"/>
      <c r="D223" s="33" t="s">
        <v>37</v>
      </c>
      <c r="E223" s="34">
        <v>67457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4">
        <v>67457</v>
      </c>
      <c r="L223" s="35">
        <v>27869</v>
      </c>
      <c r="M223" s="35">
        <v>5121</v>
      </c>
      <c r="N223" s="35">
        <v>29163</v>
      </c>
      <c r="O223" s="35">
        <v>6544</v>
      </c>
      <c r="P223" s="36">
        <v>2865</v>
      </c>
      <c r="Q223" s="34">
        <v>71562</v>
      </c>
      <c r="R223" s="35">
        <v>0</v>
      </c>
      <c r="S223" s="35">
        <v>0</v>
      </c>
      <c r="T223" s="34">
        <v>0</v>
      </c>
      <c r="U223" s="37">
        <v>139019</v>
      </c>
      <c r="V223" s="34">
        <v>184506</v>
      </c>
      <c r="W223" s="34">
        <v>-45487</v>
      </c>
      <c r="X223" s="38">
        <v>-0.24653398800000001</v>
      </c>
      <c r="Y223" s="6"/>
    </row>
    <row r="224" spans="1:25" ht="13.5" x14ac:dyDescent="0.35">
      <c r="A224" s="31" t="s">
        <v>550</v>
      </c>
      <c r="B224" s="31" t="s">
        <v>551</v>
      </c>
      <c r="C224" s="32"/>
      <c r="D224" s="33" t="s">
        <v>47</v>
      </c>
      <c r="E224" s="34">
        <v>22850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4">
        <v>22850</v>
      </c>
      <c r="L224" s="35">
        <v>6078</v>
      </c>
      <c r="M224" s="35">
        <v>132</v>
      </c>
      <c r="N224" s="35">
        <v>0</v>
      </c>
      <c r="O224" s="35">
        <v>1000</v>
      </c>
      <c r="P224" s="36">
        <v>179</v>
      </c>
      <c r="Q224" s="34">
        <v>7389</v>
      </c>
      <c r="R224" s="35">
        <v>0</v>
      </c>
      <c r="S224" s="35">
        <v>0</v>
      </c>
      <c r="T224" s="34">
        <v>0</v>
      </c>
      <c r="U224" s="37">
        <v>30239</v>
      </c>
      <c r="V224" s="34">
        <v>54470</v>
      </c>
      <c r="W224" s="34">
        <v>-24231</v>
      </c>
      <c r="X224" s="38">
        <v>-0.44485037599999999</v>
      </c>
      <c r="Y224" s="6"/>
    </row>
    <row r="225" spans="1:25" ht="13.5" x14ac:dyDescent="0.35">
      <c r="A225" s="31" t="s">
        <v>552</v>
      </c>
      <c r="B225" s="31" t="s">
        <v>553</v>
      </c>
      <c r="C225" s="32" t="s">
        <v>553</v>
      </c>
      <c r="D225" s="33" t="s">
        <v>47</v>
      </c>
      <c r="E225" s="34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4">
        <v>0</v>
      </c>
      <c r="L225" s="35">
        <v>3111</v>
      </c>
      <c r="M225" s="35">
        <v>111</v>
      </c>
      <c r="N225" s="35">
        <v>0</v>
      </c>
      <c r="O225" s="35">
        <v>1000</v>
      </c>
      <c r="P225" s="36">
        <v>358</v>
      </c>
      <c r="Q225" s="34">
        <v>4580</v>
      </c>
      <c r="R225" s="35">
        <v>0</v>
      </c>
      <c r="S225" s="35">
        <v>0</v>
      </c>
      <c r="T225" s="34">
        <v>0</v>
      </c>
      <c r="U225" s="37">
        <v>4580</v>
      </c>
      <c r="V225" s="34">
        <v>14267</v>
      </c>
      <c r="W225" s="34">
        <v>-9687</v>
      </c>
      <c r="X225" s="38">
        <v>-0.67897946300000001</v>
      </c>
      <c r="Y225" s="6"/>
    </row>
    <row r="226" spans="1:25" ht="13.5" x14ac:dyDescent="0.35">
      <c r="A226" s="31" t="s">
        <v>554</v>
      </c>
      <c r="B226" s="31" t="s">
        <v>555</v>
      </c>
      <c r="C226" s="32" t="s">
        <v>556</v>
      </c>
      <c r="D226" s="33" t="s">
        <v>34</v>
      </c>
      <c r="E226" s="34">
        <v>432068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4">
        <v>432068</v>
      </c>
      <c r="L226" s="35">
        <v>58581</v>
      </c>
      <c r="M226" s="35">
        <v>7445</v>
      </c>
      <c r="N226" s="35">
        <v>305763</v>
      </c>
      <c r="O226" s="35">
        <v>74235</v>
      </c>
      <c r="P226" s="36">
        <v>13368</v>
      </c>
      <c r="Q226" s="34">
        <v>459392</v>
      </c>
      <c r="R226" s="35">
        <v>0</v>
      </c>
      <c r="S226" s="35">
        <v>0</v>
      </c>
      <c r="T226" s="34">
        <v>0</v>
      </c>
      <c r="U226" s="37">
        <v>891460</v>
      </c>
      <c r="V226" s="34">
        <v>938791</v>
      </c>
      <c r="W226" s="34">
        <v>-47331</v>
      </c>
      <c r="X226" s="38">
        <v>-5.0416971999999997E-2</v>
      </c>
      <c r="Y226" s="6"/>
    </row>
    <row r="227" spans="1:25" ht="13.5" x14ac:dyDescent="0.35">
      <c r="A227" s="31" t="s">
        <v>557</v>
      </c>
      <c r="B227" s="31" t="s">
        <v>558</v>
      </c>
      <c r="C227" s="32"/>
      <c r="D227" s="33" t="s">
        <v>34</v>
      </c>
      <c r="E227" s="34">
        <v>45540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4">
        <v>45540</v>
      </c>
      <c r="L227" s="35">
        <v>20283</v>
      </c>
      <c r="M227" s="35">
        <v>3636</v>
      </c>
      <c r="N227" s="35">
        <v>8506</v>
      </c>
      <c r="O227" s="35">
        <v>3631</v>
      </c>
      <c r="P227" s="36">
        <v>1044</v>
      </c>
      <c r="Q227" s="34">
        <v>37100</v>
      </c>
      <c r="R227" s="35">
        <v>0</v>
      </c>
      <c r="S227" s="35">
        <v>0</v>
      </c>
      <c r="T227" s="34">
        <v>0</v>
      </c>
      <c r="U227" s="37">
        <v>82640</v>
      </c>
      <c r="V227" s="34">
        <v>109014</v>
      </c>
      <c r="W227" s="34">
        <v>-26374</v>
      </c>
      <c r="X227" s="38">
        <v>-0.241932229</v>
      </c>
      <c r="Y227" s="6"/>
    </row>
    <row r="228" spans="1:25" ht="13.5" x14ac:dyDescent="0.35">
      <c r="A228" s="31" t="s">
        <v>559</v>
      </c>
      <c r="B228" s="31" t="s">
        <v>560</v>
      </c>
      <c r="C228" s="32"/>
      <c r="D228" s="33" t="s">
        <v>67</v>
      </c>
      <c r="E228" s="34">
        <v>199730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4">
        <v>199730</v>
      </c>
      <c r="L228" s="35">
        <v>35145</v>
      </c>
      <c r="M228" s="35">
        <v>5939</v>
      </c>
      <c r="N228" s="35">
        <v>96286</v>
      </c>
      <c r="O228" s="35">
        <v>7815</v>
      </c>
      <c r="P228" s="36">
        <v>6624</v>
      </c>
      <c r="Q228" s="34">
        <v>151809</v>
      </c>
      <c r="R228" s="35">
        <v>0</v>
      </c>
      <c r="S228" s="35">
        <v>0</v>
      </c>
      <c r="T228" s="34">
        <v>0</v>
      </c>
      <c r="U228" s="37">
        <v>351539</v>
      </c>
      <c r="V228" s="34">
        <v>448624</v>
      </c>
      <c r="W228" s="34">
        <v>-97085</v>
      </c>
      <c r="X228" s="38">
        <v>-0.21640616600000001</v>
      </c>
      <c r="Y228" s="6"/>
    </row>
    <row r="229" spans="1:25" ht="13.5" x14ac:dyDescent="0.35">
      <c r="A229" s="31" t="s">
        <v>561</v>
      </c>
      <c r="B229" s="31" t="s">
        <v>562</v>
      </c>
      <c r="C229" s="32"/>
      <c r="D229" s="33" t="s">
        <v>34</v>
      </c>
      <c r="E229" s="34">
        <v>36040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4">
        <v>36040</v>
      </c>
      <c r="L229" s="35">
        <v>15264</v>
      </c>
      <c r="M229" s="35">
        <v>1253</v>
      </c>
      <c r="N229" s="35">
        <v>5625</v>
      </c>
      <c r="O229" s="35">
        <v>2801</v>
      </c>
      <c r="P229" s="36">
        <v>1223</v>
      </c>
      <c r="Q229" s="34">
        <v>26166</v>
      </c>
      <c r="R229" s="35">
        <v>0</v>
      </c>
      <c r="S229" s="35">
        <v>0</v>
      </c>
      <c r="T229" s="34">
        <v>0</v>
      </c>
      <c r="U229" s="37">
        <v>62206</v>
      </c>
      <c r="V229" s="34">
        <v>104642</v>
      </c>
      <c r="W229" s="34">
        <v>-42436</v>
      </c>
      <c r="X229" s="38">
        <v>-0.405535062</v>
      </c>
      <c r="Y229" s="6"/>
    </row>
    <row r="230" spans="1:25" ht="13.5" x14ac:dyDescent="0.35">
      <c r="A230" s="31" t="s">
        <v>563</v>
      </c>
      <c r="B230" s="31" t="s">
        <v>564</v>
      </c>
      <c r="C230" s="32"/>
      <c r="D230" s="33" t="s">
        <v>67</v>
      </c>
      <c r="E230" s="34">
        <v>4400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4">
        <v>4400</v>
      </c>
      <c r="L230" s="35">
        <v>27265</v>
      </c>
      <c r="M230" s="35">
        <v>7049</v>
      </c>
      <c r="N230" s="35">
        <v>1955</v>
      </c>
      <c r="O230" s="35">
        <v>8468</v>
      </c>
      <c r="P230" s="36">
        <v>1671</v>
      </c>
      <c r="Q230" s="34">
        <v>46408</v>
      </c>
      <c r="R230" s="35">
        <v>0</v>
      </c>
      <c r="S230" s="35">
        <v>0</v>
      </c>
      <c r="T230" s="34">
        <v>0</v>
      </c>
      <c r="U230" s="37">
        <v>50808</v>
      </c>
      <c r="V230" s="34">
        <v>83498</v>
      </c>
      <c r="W230" s="34">
        <v>-32690</v>
      </c>
      <c r="X230" s="38">
        <v>-0.39150638300000001</v>
      </c>
      <c r="Y230" s="6"/>
    </row>
    <row r="231" spans="1:25" ht="13.5" x14ac:dyDescent="0.35">
      <c r="A231" s="31" t="s">
        <v>565</v>
      </c>
      <c r="B231" s="31" t="s">
        <v>566</v>
      </c>
      <c r="C231" s="32"/>
      <c r="D231" s="33" t="s">
        <v>59</v>
      </c>
      <c r="E231" s="34">
        <v>15266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4">
        <v>15266</v>
      </c>
      <c r="L231" s="35">
        <v>6726</v>
      </c>
      <c r="M231" s="35">
        <v>973</v>
      </c>
      <c r="N231" s="35">
        <v>6838</v>
      </c>
      <c r="O231" s="35">
        <v>1000</v>
      </c>
      <c r="P231" s="36">
        <v>1283</v>
      </c>
      <c r="Q231" s="34">
        <v>16820</v>
      </c>
      <c r="R231" s="35">
        <v>0</v>
      </c>
      <c r="S231" s="35">
        <v>0</v>
      </c>
      <c r="T231" s="34">
        <v>0</v>
      </c>
      <c r="U231" s="37">
        <v>32086</v>
      </c>
      <c r="V231" s="34">
        <v>51351</v>
      </c>
      <c r="W231" s="34">
        <v>-19265</v>
      </c>
      <c r="X231" s="38">
        <v>-0.375163093</v>
      </c>
      <c r="Y231" s="6"/>
    </row>
    <row r="232" spans="1:25" ht="13.5" x14ac:dyDescent="0.35">
      <c r="A232" s="31" t="s">
        <v>567</v>
      </c>
      <c r="B232" s="31" t="s">
        <v>568</v>
      </c>
      <c r="C232" s="32"/>
      <c r="D232" s="33" t="s">
        <v>34</v>
      </c>
      <c r="E232" s="34">
        <v>92385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4">
        <v>92385</v>
      </c>
      <c r="L232" s="35">
        <v>15647</v>
      </c>
      <c r="M232" s="35">
        <v>1927</v>
      </c>
      <c r="N232" s="35">
        <v>72338</v>
      </c>
      <c r="O232" s="35">
        <v>9029</v>
      </c>
      <c r="P232" s="36">
        <v>2507</v>
      </c>
      <c r="Q232" s="34">
        <v>101448</v>
      </c>
      <c r="R232" s="35">
        <v>0</v>
      </c>
      <c r="S232" s="35">
        <v>0</v>
      </c>
      <c r="T232" s="34">
        <v>0</v>
      </c>
      <c r="U232" s="37">
        <v>193833</v>
      </c>
      <c r="V232" s="34">
        <v>222131</v>
      </c>
      <c r="W232" s="34">
        <v>-28298</v>
      </c>
      <c r="X232" s="38">
        <v>-0.12739329499999999</v>
      </c>
      <c r="Y232" s="6"/>
    </row>
    <row r="233" spans="1:25" ht="13.5" x14ac:dyDescent="0.35">
      <c r="A233" s="31" t="s">
        <v>569</v>
      </c>
      <c r="B233" s="31" t="s">
        <v>570</v>
      </c>
      <c r="C233" s="32" t="s">
        <v>571</v>
      </c>
      <c r="D233" s="33" t="s">
        <v>44</v>
      </c>
      <c r="E233" s="34">
        <v>92535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4">
        <v>92535</v>
      </c>
      <c r="L233" s="35">
        <v>19754</v>
      </c>
      <c r="M233" s="35">
        <v>1710</v>
      </c>
      <c r="N233" s="35">
        <v>19664</v>
      </c>
      <c r="O233" s="35">
        <v>6324</v>
      </c>
      <c r="P233" s="36">
        <v>2596</v>
      </c>
      <c r="Q233" s="34">
        <v>50048</v>
      </c>
      <c r="R233" s="35">
        <v>0</v>
      </c>
      <c r="S233" s="35">
        <v>0</v>
      </c>
      <c r="T233" s="34">
        <v>0</v>
      </c>
      <c r="U233" s="37">
        <v>142583</v>
      </c>
      <c r="V233" s="34">
        <v>116050</v>
      </c>
      <c r="W233" s="34">
        <v>26533</v>
      </c>
      <c r="X233" s="38">
        <v>0.22863420940000001</v>
      </c>
      <c r="Y233" s="6"/>
    </row>
    <row r="234" spans="1:25" ht="13.5" x14ac:dyDescent="0.35">
      <c r="A234" s="31" t="s">
        <v>572</v>
      </c>
      <c r="B234" s="31" t="s">
        <v>573</v>
      </c>
      <c r="C234" s="32" t="s">
        <v>573</v>
      </c>
      <c r="D234" s="33" t="s">
        <v>44</v>
      </c>
      <c r="E234" s="34">
        <v>977437</v>
      </c>
      <c r="F234" s="35">
        <v>107417</v>
      </c>
      <c r="G234" s="35">
        <v>0</v>
      </c>
      <c r="H234" s="35">
        <v>0</v>
      </c>
      <c r="I234" s="35">
        <v>0</v>
      </c>
      <c r="J234" s="35">
        <v>0</v>
      </c>
      <c r="K234" s="34">
        <v>1084854</v>
      </c>
      <c r="L234" s="35">
        <v>738564</v>
      </c>
      <c r="M234" s="35">
        <v>137720</v>
      </c>
      <c r="N234" s="35">
        <v>68460</v>
      </c>
      <c r="O234" s="35">
        <v>310653</v>
      </c>
      <c r="P234" s="36">
        <v>64365</v>
      </c>
      <c r="Q234" s="34">
        <v>1319762</v>
      </c>
      <c r="R234" s="35">
        <v>0</v>
      </c>
      <c r="S234" s="35">
        <v>0</v>
      </c>
      <c r="T234" s="34">
        <v>0</v>
      </c>
      <c r="U234" s="37">
        <v>2404616</v>
      </c>
      <c r="V234" s="34">
        <v>2464957</v>
      </c>
      <c r="W234" s="34">
        <v>-60341</v>
      </c>
      <c r="X234" s="38">
        <v>-2.4479535E-2</v>
      </c>
      <c r="Y234" s="6"/>
    </row>
    <row r="235" spans="1:25" ht="13.5" x14ac:dyDescent="0.35">
      <c r="A235" s="31" t="s">
        <v>574</v>
      </c>
      <c r="B235" s="31" t="s">
        <v>575</v>
      </c>
      <c r="C235" s="32"/>
      <c r="D235" s="33" t="s">
        <v>59</v>
      </c>
      <c r="E235" s="34">
        <v>9715685</v>
      </c>
      <c r="F235" s="35">
        <v>17366</v>
      </c>
      <c r="G235" s="35">
        <v>349013</v>
      </c>
      <c r="H235" s="35">
        <v>0</v>
      </c>
      <c r="I235" s="35">
        <v>0</v>
      </c>
      <c r="J235" s="35">
        <v>0</v>
      </c>
      <c r="K235" s="34">
        <v>10082064</v>
      </c>
      <c r="L235" s="35">
        <v>1060486</v>
      </c>
      <c r="M235" s="35">
        <v>104546</v>
      </c>
      <c r="N235" s="35">
        <v>420230</v>
      </c>
      <c r="O235" s="35">
        <v>225119</v>
      </c>
      <c r="P235" s="36">
        <v>116645</v>
      </c>
      <c r="Q235" s="34">
        <v>1927026</v>
      </c>
      <c r="R235" s="35">
        <v>0</v>
      </c>
      <c r="S235" s="35">
        <v>0</v>
      </c>
      <c r="T235" s="34">
        <v>0</v>
      </c>
      <c r="U235" s="37">
        <v>12009090</v>
      </c>
      <c r="V235" s="34">
        <v>11843589</v>
      </c>
      <c r="W235" s="34">
        <v>165501</v>
      </c>
      <c r="X235" s="38">
        <v>1.3973889200000001E-2</v>
      </c>
      <c r="Y235" s="6"/>
    </row>
    <row r="236" spans="1:25" ht="13.5" x14ac:dyDescent="0.35">
      <c r="A236" s="31" t="s">
        <v>576</v>
      </c>
      <c r="B236" s="31" t="s">
        <v>577</v>
      </c>
      <c r="C236" s="32" t="s">
        <v>578</v>
      </c>
      <c r="D236" s="33" t="s">
        <v>47</v>
      </c>
      <c r="E236" s="34">
        <v>360428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4">
        <v>360428</v>
      </c>
      <c r="L236" s="35">
        <v>358384</v>
      </c>
      <c r="M236" s="35">
        <v>24871</v>
      </c>
      <c r="N236" s="35">
        <v>408470</v>
      </c>
      <c r="O236" s="35">
        <v>152247</v>
      </c>
      <c r="P236" s="36">
        <v>36494</v>
      </c>
      <c r="Q236" s="34">
        <v>980466</v>
      </c>
      <c r="R236" s="35">
        <v>0</v>
      </c>
      <c r="S236" s="35">
        <v>0</v>
      </c>
      <c r="T236" s="34">
        <v>0</v>
      </c>
      <c r="U236" s="37">
        <v>1340894</v>
      </c>
      <c r="V236" s="34">
        <v>1605693</v>
      </c>
      <c r="W236" s="34">
        <v>-264799</v>
      </c>
      <c r="X236" s="38">
        <v>-0.164912595</v>
      </c>
      <c r="Y236" s="6"/>
    </row>
    <row r="237" spans="1:25" ht="13.5" x14ac:dyDescent="0.35">
      <c r="A237" s="31" t="s">
        <v>579</v>
      </c>
      <c r="B237" s="31" t="s">
        <v>580</v>
      </c>
      <c r="C237" s="32"/>
      <c r="D237" s="33" t="s">
        <v>47</v>
      </c>
      <c r="E237" s="34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4">
        <v>0</v>
      </c>
      <c r="L237" s="35">
        <v>3341</v>
      </c>
      <c r="M237" s="35">
        <v>24</v>
      </c>
      <c r="N237" s="35">
        <v>0</v>
      </c>
      <c r="O237" s="35">
        <v>20984</v>
      </c>
      <c r="P237" s="36">
        <v>2119</v>
      </c>
      <c r="Q237" s="34">
        <v>26468</v>
      </c>
      <c r="R237" s="35">
        <v>3266250</v>
      </c>
      <c r="S237" s="35">
        <v>0</v>
      </c>
      <c r="T237" s="34">
        <v>3266250</v>
      </c>
      <c r="U237" s="37">
        <v>3292718</v>
      </c>
      <c r="V237" s="34">
        <v>3285943</v>
      </c>
      <c r="W237" s="34">
        <v>6775</v>
      </c>
      <c r="X237" s="38">
        <v>2.061813E-3</v>
      </c>
      <c r="Y237" s="6"/>
    </row>
    <row r="238" spans="1:25" ht="13.5" x14ac:dyDescent="0.35">
      <c r="A238" s="31" t="s">
        <v>581</v>
      </c>
      <c r="B238" s="31" t="s">
        <v>582</v>
      </c>
      <c r="C238" s="32" t="s">
        <v>583</v>
      </c>
      <c r="D238" s="33" t="s">
        <v>59</v>
      </c>
      <c r="E238" s="34">
        <v>15334024</v>
      </c>
      <c r="F238" s="35">
        <v>546198</v>
      </c>
      <c r="G238" s="35">
        <v>225597</v>
      </c>
      <c r="H238" s="35">
        <v>265267</v>
      </c>
      <c r="I238" s="35">
        <v>39478</v>
      </c>
      <c r="J238" s="35">
        <v>140845</v>
      </c>
      <c r="K238" s="34">
        <v>16551409</v>
      </c>
      <c r="L238" s="35">
        <v>911997</v>
      </c>
      <c r="M238" s="35">
        <v>145800</v>
      </c>
      <c r="N238" s="35">
        <v>169203</v>
      </c>
      <c r="O238" s="35">
        <v>380995</v>
      </c>
      <c r="P238" s="36">
        <v>85700</v>
      </c>
      <c r="Q238" s="34">
        <v>1693695</v>
      </c>
      <c r="R238" s="35">
        <v>0</v>
      </c>
      <c r="S238" s="35">
        <v>0</v>
      </c>
      <c r="T238" s="34">
        <v>0</v>
      </c>
      <c r="U238" s="37">
        <v>18245104</v>
      </c>
      <c r="V238" s="34">
        <v>18460043</v>
      </c>
      <c r="W238" s="34">
        <v>-214939</v>
      </c>
      <c r="X238" s="38">
        <v>-1.1643472E-2</v>
      </c>
      <c r="Y238" s="6"/>
    </row>
    <row r="239" spans="1:25" ht="13.5" x14ac:dyDescent="0.35">
      <c r="A239" s="31" t="s">
        <v>584</v>
      </c>
      <c r="B239" s="31" t="s">
        <v>585</v>
      </c>
      <c r="C239" s="32" t="s">
        <v>586</v>
      </c>
      <c r="D239" s="33" t="s">
        <v>67</v>
      </c>
      <c r="E239" s="34">
        <v>8723276</v>
      </c>
      <c r="F239" s="35">
        <v>0</v>
      </c>
      <c r="G239" s="35">
        <v>344599</v>
      </c>
      <c r="H239" s="35">
        <v>0</v>
      </c>
      <c r="I239" s="35">
        <v>0</v>
      </c>
      <c r="J239" s="35">
        <v>0</v>
      </c>
      <c r="K239" s="34">
        <v>9067875</v>
      </c>
      <c r="L239" s="35">
        <v>461864</v>
      </c>
      <c r="M239" s="35">
        <v>13252</v>
      </c>
      <c r="N239" s="35">
        <v>1221</v>
      </c>
      <c r="O239" s="35">
        <v>427318</v>
      </c>
      <c r="P239" s="36">
        <v>118644</v>
      </c>
      <c r="Q239" s="34">
        <v>1022299</v>
      </c>
      <c r="R239" s="35">
        <v>0</v>
      </c>
      <c r="S239" s="35">
        <v>0</v>
      </c>
      <c r="T239" s="34">
        <v>0</v>
      </c>
      <c r="U239" s="37">
        <v>10090174</v>
      </c>
      <c r="V239" s="34">
        <v>10551746</v>
      </c>
      <c r="W239" s="34">
        <v>-461572</v>
      </c>
      <c r="X239" s="38">
        <v>-4.3743661000000003E-2</v>
      </c>
      <c r="Y239" s="6"/>
    </row>
    <row r="240" spans="1:25" ht="13.5" x14ac:dyDescent="0.35">
      <c r="A240" s="31" t="s">
        <v>587</v>
      </c>
      <c r="B240" s="31" t="s">
        <v>588</v>
      </c>
      <c r="C240" s="32"/>
      <c r="D240" s="33" t="s">
        <v>47</v>
      </c>
      <c r="E240" s="34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4">
        <v>0</v>
      </c>
      <c r="L240" s="35">
        <v>0</v>
      </c>
      <c r="M240" s="35">
        <v>0</v>
      </c>
      <c r="N240" s="35">
        <v>0</v>
      </c>
      <c r="O240" s="35">
        <v>2955</v>
      </c>
      <c r="P240" s="36">
        <v>0</v>
      </c>
      <c r="Q240" s="34">
        <v>2955</v>
      </c>
      <c r="R240" s="35">
        <v>838062</v>
      </c>
      <c r="S240" s="35">
        <v>0</v>
      </c>
      <c r="T240" s="34">
        <v>838062</v>
      </c>
      <c r="U240" s="37">
        <v>841017</v>
      </c>
      <c r="V240" s="34">
        <v>840360</v>
      </c>
      <c r="W240" s="34">
        <v>657</v>
      </c>
      <c r="X240" s="38">
        <v>7.8180779999999998E-4</v>
      </c>
      <c r="Y240" s="6"/>
    </row>
    <row r="241" spans="1:25" ht="13.5" x14ac:dyDescent="0.35">
      <c r="A241" s="31" t="s">
        <v>589</v>
      </c>
      <c r="B241" s="31" t="s">
        <v>590</v>
      </c>
      <c r="C241" s="32"/>
      <c r="D241" s="33" t="s">
        <v>47</v>
      </c>
      <c r="E241" s="34">
        <v>1291634</v>
      </c>
      <c r="F241" s="35">
        <v>0</v>
      </c>
      <c r="G241" s="35">
        <v>0</v>
      </c>
      <c r="H241" s="35">
        <v>173870</v>
      </c>
      <c r="I241" s="35">
        <v>0</v>
      </c>
      <c r="J241" s="35">
        <v>33310</v>
      </c>
      <c r="K241" s="34">
        <v>1498814</v>
      </c>
      <c r="L241" s="35">
        <v>0</v>
      </c>
      <c r="M241" s="35">
        <v>0</v>
      </c>
      <c r="N241" s="35">
        <v>0</v>
      </c>
      <c r="O241" s="35">
        <v>4555</v>
      </c>
      <c r="P241" s="36">
        <v>0</v>
      </c>
      <c r="Q241" s="34">
        <v>4555</v>
      </c>
      <c r="R241" s="35">
        <v>643822</v>
      </c>
      <c r="S241" s="35">
        <v>0</v>
      </c>
      <c r="T241" s="34">
        <v>643822</v>
      </c>
      <c r="U241" s="37">
        <v>2147191</v>
      </c>
      <c r="V241" s="34">
        <v>2084334</v>
      </c>
      <c r="W241" s="34">
        <v>62857</v>
      </c>
      <c r="X241" s="38">
        <v>3.0156875E-2</v>
      </c>
      <c r="Y241" s="6"/>
    </row>
    <row r="242" spans="1:25" ht="13.5" x14ac:dyDescent="0.35">
      <c r="A242" s="31" t="s">
        <v>591</v>
      </c>
      <c r="B242" s="31" t="s">
        <v>592</v>
      </c>
      <c r="C242" s="32"/>
      <c r="D242" s="33" t="s">
        <v>593</v>
      </c>
      <c r="E242" s="34">
        <v>7572540</v>
      </c>
      <c r="F242" s="35">
        <v>293274</v>
      </c>
      <c r="G242" s="35">
        <v>162642</v>
      </c>
      <c r="H242" s="35">
        <v>0</v>
      </c>
      <c r="I242" s="35">
        <v>0</v>
      </c>
      <c r="J242" s="35">
        <v>0</v>
      </c>
      <c r="K242" s="34">
        <v>8028456</v>
      </c>
      <c r="L242" s="35">
        <v>0</v>
      </c>
      <c r="M242" s="35">
        <v>0</v>
      </c>
      <c r="N242" s="35">
        <v>26590025</v>
      </c>
      <c r="O242" s="35">
        <v>1465946</v>
      </c>
      <c r="P242" s="36">
        <v>943630</v>
      </c>
      <c r="Q242" s="34">
        <v>28999601</v>
      </c>
      <c r="R242" s="35">
        <v>0</v>
      </c>
      <c r="S242" s="35">
        <v>0</v>
      </c>
      <c r="T242" s="34">
        <v>0</v>
      </c>
      <c r="U242" s="37">
        <v>37028057</v>
      </c>
      <c r="V242" s="34">
        <v>38747651</v>
      </c>
      <c r="W242" s="34">
        <v>-1719594</v>
      </c>
      <c r="X242" s="38">
        <v>-4.4379309999999998E-2</v>
      </c>
      <c r="Y242" s="6"/>
    </row>
    <row r="243" spans="1:25" ht="27" x14ac:dyDescent="0.35">
      <c r="A243" s="31" t="s">
        <v>594</v>
      </c>
      <c r="B243" s="31" t="s">
        <v>595</v>
      </c>
      <c r="C243" s="32" t="s">
        <v>596</v>
      </c>
      <c r="D243" s="33" t="s">
        <v>30</v>
      </c>
      <c r="E243" s="34">
        <v>11537494</v>
      </c>
      <c r="F243" s="35">
        <v>0</v>
      </c>
      <c r="G243" s="35">
        <v>944658</v>
      </c>
      <c r="H243" s="35">
        <v>587808</v>
      </c>
      <c r="I243" s="35">
        <v>29610</v>
      </c>
      <c r="J243" s="35">
        <v>225584</v>
      </c>
      <c r="K243" s="34">
        <v>13325154</v>
      </c>
      <c r="L243" s="35">
        <v>24482</v>
      </c>
      <c r="M243" s="35">
        <v>38</v>
      </c>
      <c r="N243" s="35">
        <v>86125</v>
      </c>
      <c r="O243" s="35">
        <v>460724</v>
      </c>
      <c r="P243" s="36">
        <v>82776</v>
      </c>
      <c r="Q243" s="34">
        <v>654145</v>
      </c>
      <c r="R243" s="35">
        <v>0</v>
      </c>
      <c r="S243" s="35">
        <v>0</v>
      </c>
      <c r="T243" s="34">
        <v>0</v>
      </c>
      <c r="U243" s="37">
        <v>13979299</v>
      </c>
      <c r="V243" s="34">
        <v>14961361</v>
      </c>
      <c r="W243" s="34">
        <v>-982062</v>
      </c>
      <c r="X243" s="38">
        <v>-6.5639883999999996E-2</v>
      </c>
      <c r="Y243" s="6"/>
    </row>
    <row r="244" spans="1:25" ht="13.5" x14ac:dyDescent="0.35">
      <c r="A244" s="31" t="s">
        <v>597</v>
      </c>
      <c r="B244" s="31" t="s">
        <v>598</v>
      </c>
      <c r="C244" s="32"/>
      <c r="D244" s="33" t="s">
        <v>47</v>
      </c>
      <c r="E244" s="34">
        <v>25222071</v>
      </c>
      <c r="F244" s="35">
        <v>0</v>
      </c>
      <c r="G244" s="35">
        <v>515033</v>
      </c>
      <c r="H244" s="35">
        <v>739732</v>
      </c>
      <c r="I244" s="35">
        <v>65238</v>
      </c>
      <c r="J244" s="35">
        <v>276420</v>
      </c>
      <c r="K244" s="34">
        <v>26818494</v>
      </c>
      <c r="L244" s="35">
        <v>462961</v>
      </c>
      <c r="M244" s="35">
        <v>4285</v>
      </c>
      <c r="N244" s="35">
        <v>32363</v>
      </c>
      <c r="O244" s="35">
        <v>333194</v>
      </c>
      <c r="P244" s="36">
        <v>110893</v>
      </c>
      <c r="Q244" s="34">
        <v>943696</v>
      </c>
      <c r="R244" s="35">
        <v>0</v>
      </c>
      <c r="S244" s="35">
        <v>0</v>
      </c>
      <c r="T244" s="34">
        <v>0</v>
      </c>
      <c r="U244" s="37">
        <v>27762190</v>
      </c>
      <c r="V244" s="34">
        <v>30122132</v>
      </c>
      <c r="W244" s="34">
        <v>-2359942</v>
      </c>
      <c r="X244" s="38">
        <v>-7.8345782000000003E-2</v>
      </c>
      <c r="Y244" s="6"/>
    </row>
    <row r="245" spans="1:25" ht="13.5" x14ac:dyDescent="0.35">
      <c r="A245" s="31" t="s">
        <v>599</v>
      </c>
      <c r="B245" s="31" t="s">
        <v>600</v>
      </c>
      <c r="C245" s="32" t="s">
        <v>601</v>
      </c>
      <c r="D245" s="33" t="s">
        <v>47</v>
      </c>
      <c r="E245" s="34">
        <v>949404</v>
      </c>
      <c r="F245" s="35">
        <v>77413</v>
      </c>
      <c r="G245" s="35">
        <v>0</v>
      </c>
      <c r="H245" s="35">
        <v>0</v>
      </c>
      <c r="I245" s="35">
        <v>0</v>
      </c>
      <c r="J245" s="35">
        <v>0</v>
      </c>
      <c r="K245" s="34">
        <v>1026817</v>
      </c>
      <c r="L245" s="35">
        <v>646259</v>
      </c>
      <c r="M245" s="35">
        <v>40915</v>
      </c>
      <c r="N245" s="35">
        <v>28841</v>
      </c>
      <c r="O245" s="35">
        <v>152122</v>
      </c>
      <c r="P245" s="36">
        <v>51176</v>
      </c>
      <c r="Q245" s="34">
        <v>919313</v>
      </c>
      <c r="R245" s="35">
        <v>0</v>
      </c>
      <c r="S245" s="35">
        <v>0</v>
      </c>
      <c r="T245" s="34">
        <v>0</v>
      </c>
      <c r="U245" s="37">
        <v>1946130</v>
      </c>
      <c r="V245" s="34">
        <v>1986234</v>
      </c>
      <c r="W245" s="34">
        <v>-40104</v>
      </c>
      <c r="X245" s="38">
        <v>-2.0190974E-2</v>
      </c>
      <c r="Y245" s="6"/>
    </row>
    <row r="246" spans="1:25" ht="13.5" x14ac:dyDescent="0.35">
      <c r="A246" s="31" t="s">
        <v>602</v>
      </c>
      <c r="B246" s="31" t="s">
        <v>603</v>
      </c>
      <c r="C246" s="32" t="s">
        <v>604</v>
      </c>
      <c r="D246" s="33" t="s">
        <v>47</v>
      </c>
      <c r="E246" s="34">
        <v>56651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4">
        <v>56651</v>
      </c>
      <c r="L246" s="35">
        <v>0</v>
      </c>
      <c r="M246" s="35">
        <v>0</v>
      </c>
      <c r="N246" s="35">
        <v>0</v>
      </c>
      <c r="O246" s="35">
        <v>21657</v>
      </c>
      <c r="P246" s="36">
        <v>0</v>
      </c>
      <c r="Q246" s="34">
        <v>21657</v>
      </c>
      <c r="R246" s="35">
        <v>4592815</v>
      </c>
      <c r="S246" s="35">
        <v>0</v>
      </c>
      <c r="T246" s="34">
        <v>4592815</v>
      </c>
      <c r="U246" s="37">
        <v>4671123</v>
      </c>
      <c r="V246" s="34">
        <v>4679787</v>
      </c>
      <c r="W246" s="34">
        <v>-8664</v>
      </c>
      <c r="X246" s="38">
        <v>-1.8513659999999999E-3</v>
      </c>
      <c r="Y246" s="6"/>
    </row>
    <row r="247" spans="1:25" ht="13.5" x14ac:dyDescent="0.35">
      <c r="A247" s="31" t="s">
        <v>605</v>
      </c>
      <c r="B247" s="31" t="s">
        <v>606</v>
      </c>
      <c r="C247" s="32"/>
      <c r="D247" s="33" t="s">
        <v>47</v>
      </c>
      <c r="E247" s="34">
        <v>56564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4">
        <v>56564</v>
      </c>
      <c r="L247" s="35">
        <v>12086</v>
      </c>
      <c r="M247" s="35">
        <v>550</v>
      </c>
      <c r="N247" s="35">
        <v>559</v>
      </c>
      <c r="O247" s="35">
        <v>13235</v>
      </c>
      <c r="P247" s="36">
        <v>2328</v>
      </c>
      <c r="Q247" s="34">
        <v>28758</v>
      </c>
      <c r="R247" s="35">
        <v>4875000</v>
      </c>
      <c r="S247" s="35">
        <v>0</v>
      </c>
      <c r="T247" s="34">
        <v>4875000</v>
      </c>
      <c r="U247" s="37">
        <v>4960322</v>
      </c>
      <c r="V247" s="34">
        <v>4968327</v>
      </c>
      <c r="W247" s="34">
        <v>-8005</v>
      </c>
      <c r="X247" s="38">
        <v>-1.611206E-3</v>
      </c>
      <c r="Y247" s="6"/>
    </row>
    <row r="248" spans="1:25" ht="13.5" x14ac:dyDescent="0.35">
      <c r="A248" s="31" t="s">
        <v>607</v>
      </c>
      <c r="B248" s="31" t="s">
        <v>608</v>
      </c>
      <c r="C248" s="32"/>
      <c r="D248" s="33" t="s">
        <v>47</v>
      </c>
      <c r="E248" s="34">
        <v>9391664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4">
        <v>9391664</v>
      </c>
      <c r="L248" s="35">
        <v>60083</v>
      </c>
      <c r="M248" s="35">
        <v>2995</v>
      </c>
      <c r="N248" s="35">
        <v>638</v>
      </c>
      <c r="O248" s="35">
        <v>64094</v>
      </c>
      <c r="P248" s="36">
        <v>6564</v>
      </c>
      <c r="Q248" s="34">
        <v>134374</v>
      </c>
      <c r="R248" s="35">
        <v>2931196</v>
      </c>
      <c r="S248" s="35">
        <v>0</v>
      </c>
      <c r="T248" s="34">
        <v>2931196</v>
      </c>
      <c r="U248" s="37">
        <v>12457234</v>
      </c>
      <c r="V248" s="34">
        <v>14097845</v>
      </c>
      <c r="W248" s="34">
        <v>-1640611</v>
      </c>
      <c r="X248" s="38">
        <v>-0.11637317599999999</v>
      </c>
      <c r="Y248" s="6"/>
    </row>
    <row r="249" spans="1:25" ht="27" x14ac:dyDescent="0.35">
      <c r="A249" s="31" t="s">
        <v>609</v>
      </c>
      <c r="B249" s="31" t="s">
        <v>610</v>
      </c>
      <c r="C249" s="32" t="s">
        <v>611</v>
      </c>
      <c r="D249" s="33" t="s">
        <v>47</v>
      </c>
      <c r="E249" s="34">
        <v>2583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4">
        <v>2583</v>
      </c>
      <c r="L249" s="35">
        <v>187390</v>
      </c>
      <c r="M249" s="35">
        <v>5461</v>
      </c>
      <c r="N249" s="35">
        <v>14043</v>
      </c>
      <c r="O249" s="35">
        <v>112298</v>
      </c>
      <c r="P249" s="36">
        <v>37628</v>
      </c>
      <c r="Q249" s="34">
        <v>356820</v>
      </c>
      <c r="R249" s="35">
        <v>0</v>
      </c>
      <c r="S249" s="35">
        <v>0</v>
      </c>
      <c r="T249" s="34">
        <v>0</v>
      </c>
      <c r="U249" s="37">
        <v>359403</v>
      </c>
      <c r="V249" s="34">
        <v>559546</v>
      </c>
      <c r="W249" s="34">
        <v>-200143</v>
      </c>
      <c r="X249" s="38">
        <v>-0.35768819699999999</v>
      </c>
      <c r="Y249" s="6"/>
    </row>
    <row r="250" spans="1:25" ht="13.5" x14ac:dyDescent="0.35">
      <c r="A250" s="31" t="s">
        <v>612</v>
      </c>
      <c r="B250" s="31" t="s">
        <v>613</v>
      </c>
      <c r="C250" s="32" t="s">
        <v>614</v>
      </c>
      <c r="D250" s="33" t="s">
        <v>47</v>
      </c>
      <c r="E250" s="34">
        <v>23273270</v>
      </c>
      <c r="F250" s="35">
        <v>108520</v>
      </c>
      <c r="G250" s="35">
        <v>969265</v>
      </c>
      <c r="H250" s="35">
        <v>1820257</v>
      </c>
      <c r="I250" s="35">
        <v>98697</v>
      </c>
      <c r="J250" s="35">
        <v>816354</v>
      </c>
      <c r="K250" s="34">
        <v>27086363</v>
      </c>
      <c r="L250" s="35">
        <v>84878</v>
      </c>
      <c r="M250" s="35">
        <v>211</v>
      </c>
      <c r="N250" s="35">
        <v>20522</v>
      </c>
      <c r="O250" s="35">
        <v>796679</v>
      </c>
      <c r="P250" s="36">
        <v>127566</v>
      </c>
      <c r="Q250" s="34">
        <v>1029856</v>
      </c>
      <c r="R250" s="35">
        <v>0</v>
      </c>
      <c r="S250" s="35">
        <v>0</v>
      </c>
      <c r="T250" s="34">
        <v>0</v>
      </c>
      <c r="U250" s="37">
        <v>28116219</v>
      </c>
      <c r="V250" s="34">
        <v>28997166</v>
      </c>
      <c r="W250" s="34">
        <v>-880947</v>
      </c>
      <c r="X250" s="38">
        <v>-3.0380451999999999E-2</v>
      </c>
      <c r="Y250" s="6"/>
    </row>
    <row r="251" spans="1:25" ht="13.5" x14ac:dyDescent="0.35">
      <c r="A251" s="31" t="s">
        <v>615</v>
      </c>
      <c r="B251" s="31" t="s">
        <v>616</v>
      </c>
      <c r="C251" s="32"/>
      <c r="D251" s="33" t="s">
        <v>44</v>
      </c>
      <c r="E251" s="34">
        <v>5088871</v>
      </c>
      <c r="F251" s="35">
        <v>553412</v>
      </c>
      <c r="G251" s="35">
        <v>179152</v>
      </c>
      <c r="H251" s="35">
        <v>0</v>
      </c>
      <c r="I251" s="35">
        <v>0</v>
      </c>
      <c r="J251" s="35">
        <v>0</v>
      </c>
      <c r="K251" s="34">
        <v>5821435</v>
      </c>
      <c r="L251" s="35">
        <v>970847</v>
      </c>
      <c r="M251" s="35">
        <v>203788</v>
      </c>
      <c r="N251" s="35">
        <v>121512</v>
      </c>
      <c r="O251" s="35">
        <v>224238</v>
      </c>
      <c r="P251" s="36">
        <v>61530</v>
      </c>
      <c r="Q251" s="34">
        <v>1581915</v>
      </c>
      <c r="R251" s="35">
        <v>0</v>
      </c>
      <c r="S251" s="35">
        <v>0</v>
      </c>
      <c r="T251" s="34">
        <v>0</v>
      </c>
      <c r="U251" s="37">
        <v>7403350</v>
      </c>
      <c r="V251" s="34">
        <v>7800374</v>
      </c>
      <c r="W251" s="34">
        <v>-397024</v>
      </c>
      <c r="X251" s="38">
        <v>-5.0898072000000003E-2</v>
      </c>
      <c r="Y251" s="6"/>
    </row>
    <row r="252" spans="1:25" ht="13.5" x14ac:dyDescent="0.35">
      <c r="A252" s="31" t="s">
        <v>617</v>
      </c>
      <c r="B252" s="31" t="s">
        <v>618</v>
      </c>
      <c r="C252" s="32"/>
      <c r="D252" s="33" t="s">
        <v>34</v>
      </c>
      <c r="E252" s="34">
        <v>32031146</v>
      </c>
      <c r="F252" s="35">
        <v>0</v>
      </c>
      <c r="G252" s="35">
        <v>809324</v>
      </c>
      <c r="H252" s="35">
        <v>774792</v>
      </c>
      <c r="I252" s="35">
        <v>5923</v>
      </c>
      <c r="J252" s="35">
        <v>371335</v>
      </c>
      <c r="K252" s="34">
        <v>33992520</v>
      </c>
      <c r="L252" s="35">
        <v>268466</v>
      </c>
      <c r="M252" s="35">
        <v>2849</v>
      </c>
      <c r="N252" s="35">
        <v>53884</v>
      </c>
      <c r="O252" s="35">
        <v>753374</v>
      </c>
      <c r="P252" s="36">
        <v>165224</v>
      </c>
      <c r="Q252" s="34">
        <v>1243797</v>
      </c>
      <c r="R252" s="35">
        <v>0</v>
      </c>
      <c r="S252" s="35">
        <v>0</v>
      </c>
      <c r="T252" s="34">
        <v>0</v>
      </c>
      <c r="U252" s="37">
        <v>35236317</v>
      </c>
      <c r="V252" s="34">
        <v>37341240</v>
      </c>
      <c r="W252" s="34">
        <v>-2104923</v>
      </c>
      <c r="X252" s="38">
        <v>-5.6369928E-2</v>
      </c>
      <c r="Y252" s="6"/>
    </row>
    <row r="253" spans="1:25" ht="27" x14ac:dyDescent="0.35">
      <c r="A253" s="31" t="s">
        <v>619</v>
      </c>
      <c r="B253" s="31" t="s">
        <v>620</v>
      </c>
      <c r="C253" s="32" t="s">
        <v>621</v>
      </c>
      <c r="D253" s="33" t="s">
        <v>37</v>
      </c>
      <c r="E253" s="34">
        <v>18862858</v>
      </c>
      <c r="F253" s="35">
        <v>0</v>
      </c>
      <c r="G253" s="35">
        <v>762731</v>
      </c>
      <c r="H253" s="35">
        <v>490174</v>
      </c>
      <c r="I253" s="35">
        <v>13324</v>
      </c>
      <c r="J253" s="35">
        <v>66001</v>
      </c>
      <c r="K253" s="34">
        <v>20195088</v>
      </c>
      <c r="L253" s="35">
        <v>25942</v>
      </c>
      <c r="M253" s="35">
        <v>39</v>
      </c>
      <c r="N253" s="35">
        <v>68993</v>
      </c>
      <c r="O253" s="35">
        <v>401860</v>
      </c>
      <c r="P253" s="36">
        <v>83910</v>
      </c>
      <c r="Q253" s="34">
        <v>580744</v>
      </c>
      <c r="R253" s="35">
        <v>0</v>
      </c>
      <c r="S253" s="35">
        <v>0</v>
      </c>
      <c r="T253" s="34">
        <v>0</v>
      </c>
      <c r="U253" s="37">
        <v>20775832</v>
      </c>
      <c r="V253" s="34">
        <v>21121536</v>
      </c>
      <c r="W253" s="34">
        <v>-345704</v>
      </c>
      <c r="X253" s="38">
        <v>-1.6367369999999999E-2</v>
      </c>
      <c r="Y253" s="6"/>
    </row>
    <row r="254" spans="1:25" ht="27" x14ac:dyDescent="0.35">
      <c r="A254" s="31" t="s">
        <v>622</v>
      </c>
      <c r="B254" s="31" t="s">
        <v>623</v>
      </c>
      <c r="C254" s="32" t="s">
        <v>624</v>
      </c>
      <c r="D254" s="33" t="s">
        <v>37</v>
      </c>
      <c r="E254" s="34">
        <v>12288301</v>
      </c>
      <c r="F254" s="35">
        <v>249001</v>
      </c>
      <c r="G254" s="35">
        <v>173810</v>
      </c>
      <c r="H254" s="35">
        <v>387869</v>
      </c>
      <c r="I254" s="35">
        <v>19740</v>
      </c>
      <c r="J254" s="35">
        <v>19845</v>
      </c>
      <c r="K254" s="34">
        <v>13138566</v>
      </c>
      <c r="L254" s="35">
        <v>718651</v>
      </c>
      <c r="M254" s="35">
        <v>70494</v>
      </c>
      <c r="N254" s="35">
        <v>200648</v>
      </c>
      <c r="O254" s="35">
        <v>382290</v>
      </c>
      <c r="P254" s="36">
        <v>101754</v>
      </c>
      <c r="Q254" s="34">
        <v>1473837</v>
      </c>
      <c r="R254" s="35">
        <v>0</v>
      </c>
      <c r="S254" s="35">
        <v>0</v>
      </c>
      <c r="T254" s="34">
        <v>0</v>
      </c>
      <c r="U254" s="37">
        <v>14612403</v>
      </c>
      <c r="V254" s="34">
        <v>15562201</v>
      </c>
      <c r="W254" s="34">
        <v>-949798</v>
      </c>
      <c r="X254" s="38">
        <v>-6.1032369000000003E-2</v>
      </c>
      <c r="Y254" s="6"/>
    </row>
    <row r="255" spans="1:25" ht="13.5" x14ac:dyDescent="0.35">
      <c r="A255" s="31" t="s">
        <v>625</v>
      </c>
      <c r="B255" s="31" t="s">
        <v>626</v>
      </c>
      <c r="C255" s="32"/>
      <c r="D255" s="33" t="s">
        <v>37</v>
      </c>
      <c r="E255" s="34">
        <v>4156253</v>
      </c>
      <c r="F255" s="35">
        <v>334493</v>
      </c>
      <c r="G255" s="35">
        <v>0</v>
      </c>
      <c r="H255" s="35">
        <v>0</v>
      </c>
      <c r="I255" s="35">
        <v>0</v>
      </c>
      <c r="J255" s="35">
        <v>0</v>
      </c>
      <c r="K255" s="34">
        <v>4490746</v>
      </c>
      <c r="L255" s="35">
        <v>980955</v>
      </c>
      <c r="M255" s="35">
        <v>153126</v>
      </c>
      <c r="N255" s="35">
        <v>47515</v>
      </c>
      <c r="O255" s="35">
        <v>217924</v>
      </c>
      <c r="P255" s="36">
        <v>74242</v>
      </c>
      <c r="Q255" s="34">
        <v>1473762</v>
      </c>
      <c r="R255" s="35">
        <v>0</v>
      </c>
      <c r="S255" s="35">
        <v>0</v>
      </c>
      <c r="T255" s="34">
        <v>0</v>
      </c>
      <c r="U255" s="37">
        <v>5964508</v>
      </c>
      <c r="V255" s="34">
        <v>6427792</v>
      </c>
      <c r="W255" s="34">
        <v>-463284</v>
      </c>
      <c r="X255" s="38">
        <v>-7.2075138999999996E-2</v>
      </c>
      <c r="Y255" s="6"/>
    </row>
    <row r="256" spans="1:25" ht="13.5" x14ac:dyDescent="0.35">
      <c r="A256" s="31" t="s">
        <v>627</v>
      </c>
      <c r="B256" s="31" t="s">
        <v>628</v>
      </c>
      <c r="C256" s="32"/>
      <c r="D256" s="33" t="s">
        <v>34</v>
      </c>
      <c r="E256" s="34">
        <v>15443888</v>
      </c>
      <c r="F256" s="35">
        <v>506445</v>
      </c>
      <c r="G256" s="35">
        <v>427929</v>
      </c>
      <c r="H256" s="35">
        <v>135059</v>
      </c>
      <c r="I256" s="35">
        <v>4936</v>
      </c>
      <c r="J256" s="35">
        <v>7657</v>
      </c>
      <c r="K256" s="34">
        <v>16525914</v>
      </c>
      <c r="L256" s="35">
        <v>498182</v>
      </c>
      <c r="M256" s="35">
        <v>8708</v>
      </c>
      <c r="N256" s="35">
        <v>606145</v>
      </c>
      <c r="O256" s="35">
        <v>919482</v>
      </c>
      <c r="P256" s="36">
        <v>196228</v>
      </c>
      <c r="Q256" s="34">
        <v>2228745</v>
      </c>
      <c r="R256" s="35">
        <v>0</v>
      </c>
      <c r="S256" s="35">
        <v>0</v>
      </c>
      <c r="T256" s="34">
        <v>0</v>
      </c>
      <c r="U256" s="37">
        <v>18754659</v>
      </c>
      <c r="V256" s="34">
        <v>20198728</v>
      </c>
      <c r="W256" s="34">
        <v>-1444069</v>
      </c>
      <c r="X256" s="38">
        <v>-7.1493065999999994E-2</v>
      </c>
      <c r="Y256" s="6"/>
    </row>
    <row r="257" spans="1:25" ht="13.5" x14ac:dyDescent="0.35">
      <c r="A257" s="31" t="s">
        <v>629</v>
      </c>
      <c r="B257" s="31" t="s">
        <v>630</v>
      </c>
      <c r="C257" s="32" t="s">
        <v>631</v>
      </c>
      <c r="D257" s="33" t="s">
        <v>44</v>
      </c>
      <c r="E257" s="34">
        <v>23305314</v>
      </c>
      <c r="F257" s="35">
        <v>357751</v>
      </c>
      <c r="G257" s="35">
        <v>1006905</v>
      </c>
      <c r="H257" s="35">
        <v>618511</v>
      </c>
      <c r="I257" s="35">
        <v>32669</v>
      </c>
      <c r="J257" s="35">
        <v>173928</v>
      </c>
      <c r="K257" s="34">
        <v>25495078</v>
      </c>
      <c r="L257" s="35">
        <v>553367</v>
      </c>
      <c r="M257" s="35">
        <v>15038</v>
      </c>
      <c r="N257" s="35">
        <v>128734</v>
      </c>
      <c r="O257" s="35">
        <v>688857</v>
      </c>
      <c r="P257" s="36">
        <v>192229</v>
      </c>
      <c r="Q257" s="34">
        <v>1578225</v>
      </c>
      <c r="R257" s="35">
        <v>0</v>
      </c>
      <c r="S257" s="35">
        <v>0</v>
      </c>
      <c r="T257" s="34">
        <v>0</v>
      </c>
      <c r="U257" s="37">
        <v>27073303</v>
      </c>
      <c r="V257" s="34">
        <v>28800214</v>
      </c>
      <c r="W257" s="34">
        <v>-1726911</v>
      </c>
      <c r="X257" s="38">
        <v>-5.9961741999999998E-2</v>
      </c>
      <c r="Y257" s="6"/>
    </row>
    <row r="258" spans="1:25" ht="13.5" x14ac:dyDescent="0.35">
      <c r="A258" s="31" t="s">
        <v>632</v>
      </c>
      <c r="B258" s="31" t="s">
        <v>633</v>
      </c>
      <c r="C258" s="32" t="s">
        <v>634</v>
      </c>
      <c r="D258" s="33" t="s">
        <v>72</v>
      </c>
      <c r="E258" s="34">
        <v>15152442</v>
      </c>
      <c r="F258" s="35">
        <v>158985</v>
      </c>
      <c r="G258" s="35">
        <v>529722</v>
      </c>
      <c r="H258" s="35">
        <v>361553</v>
      </c>
      <c r="I258" s="35">
        <v>21714</v>
      </c>
      <c r="J258" s="35">
        <v>73595</v>
      </c>
      <c r="K258" s="34">
        <v>16298011</v>
      </c>
      <c r="L258" s="35">
        <v>756317</v>
      </c>
      <c r="M258" s="35">
        <v>56413</v>
      </c>
      <c r="N258" s="35">
        <v>75525</v>
      </c>
      <c r="O258" s="35">
        <v>207930</v>
      </c>
      <c r="P258" s="36">
        <v>129368</v>
      </c>
      <c r="Q258" s="34">
        <v>1225553</v>
      </c>
      <c r="R258" s="35">
        <v>0</v>
      </c>
      <c r="S258" s="35">
        <v>0</v>
      </c>
      <c r="T258" s="34">
        <v>0</v>
      </c>
      <c r="U258" s="37">
        <v>17523564</v>
      </c>
      <c r="V258" s="34">
        <v>18056044</v>
      </c>
      <c r="W258" s="34">
        <v>-532480</v>
      </c>
      <c r="X258" s="38">
        <v>-2.9490401999999999E-2</v>
      </c>
      <c r="Y258" s="6"/>
    </row>
    <row r="259" spans="1:25" ht="13.5" x14ac:dyDescent="0.35">
      <c r="A259" s="31" t="s">
        <v>635</v>
      </c>
      <c r="B259" s="31" t="s">
        <v>636</v>
      </c>
      <c r="C259" s="32"/>
      <c r="D259" s="33" t="s">
        <v>47</v>
      </c>
      <c r="E259" s="34">
        <v>211239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4">
        <v>211239</v>
      </c>
      <c r="L259" s="35">
        <v>0</v>
      </c>
      <c r="M259" s="35">
        <v>0</v>
      </c>
      <c r="N259" s="35">
        <v>293348</v>
      </c>
      <c r="O259" s="35">
        <v>7446</v>
      </c>
      <c r="P259" s="36">
        <v>11160</v>
      </c>
      <c r="Q259" s="34">
        <v>311954</v>
      </c>
      <c r="R259" s="35">
        <v>0</v>
      </c>
      <c r="S259" s="35">
        <v>0</v>
      </c>
      <c r="T259" s="34">
        <v>0</v>
      </c>
      <c r="U259" s="37">
        <v>523193</v>
      </c>
      <c r="V259" s="34">
        <v>481481</v>
      </c>
      <c r="W259" s="34">
        <v>41712</v>
      </c>
      <c r="X259" s="38">
        <v>8.6632702000000006E-2</v>
      </c>
      <c r="Y259" s="6"/>
    </row>
    <row r="260" spans="1:25" ht="13.5" x14ac:dyDescent="0.35">
      <c r="A260" s="31" t="s">
        <v>637</v>
      </c>
      <c r="B260" s="31" t="s">
        <v>638</v>
      </c>
      <c r="C260" s="32" t="s">
        <v>639</v>
      </c>
      <c r="D260" s="33" t="s">
        <v>67</v>
      </c>
      <c r="E260" s="34">
        <v>30673535</v>
      </c>
      <c r="F260" s="35">
        <v>283880</v>
      </c>
      <c r="G260" s="35">
        <v>1603466</v>
      </c>
      <c r="H260" s="35">
        <v>987505</v>
      </c>
      <c r="I260" s="35">
        <v>29160</v>
      </c>
      <c r="J260" s="35">
        <v>370699</v>
      </c>
      <c r="K260" s="34">
        <v>33948245</v>
      </c>
      <c r="L260" s="35">
        <v>417042</v>
      </c>
      <c r="M260" s="35">
        <v>7421</v>
      </c>
      <c r="N260" s="35">
        <v>13461</v>
      </c>
      <c r="O260" s="35">
        <v>963800</v>
      </c>
      <c r="P260" s="36">
        <v>174135</v>
      </c>
      <c r="Q260" s="34">
        <v>1575859</v>
      </c>
      <c r="R260" s="35">
        <v>0</v>
      </c>
      <c r="S260" s="35">
        <v>0</v>
      </c>
      <c r="T260" s="34">
        <v>0</v>
      </c>
      <c r="U260" s="37">
        <v>35524104</v>
      </c>
      <c r="V260" s="34">
        <v>39096109</v>
      </c>
      <c r="W260" s="34">
        <v>-3572005</v>
      </c>
      <c r="X260" s="38">
        <v>-9.1364718999999997E-2</v>
      </c>
      <c r="Y260" s="6"/>
    </row>
    <row r="261" spans="1:25" ht="13.5" x14ac:dyDescent="0.35">
      <c r="A261" s="31" t="s">
        <v>640</v>
      </c>
      <c r="B261" s="31" t="s">
        <v>641</v>
      </c>
      <c r="C261" s="32" t="s">
        <v>642</v>
      </c>
      <c r="D261" s="33" t="s">
        <v>62</v>
      </c>
      <c r="E261" s="34">
        <v>23966558</v>
      </c>
      <c r="F261" s="35">
        <v>75809</v>
      </c>
      <c r="G261" s="35">
        <v>665317</v>
      </c>
      <c r="H261" s="35">
        <v>830819</v>
      </c>
      <c r="I261" s="35">
        <v>53789</v>
      </c>
      <c r="J261" s="35">
        <v>237564</v>
      </c>
      <c r="K261" s="34">
        <v>25829856</v>
      </c>
      <c r="L261" s="35">
        <v>430007</v>
      </c>
      <c r="M261" s="35">
        <v>10174</v>
      </c>
      <c r="N261" s="35">
        <v>9439</v>
      </c>
      <c r="O261" s="35">
        <v>606495</v>
      </c>
      <c r="P261" s="36">
        <v>170386</v>
      </c>
      <c r="Q261" s="34">
        <v>1226501</v>
      </c>
      <c r="R261" s="35">
        <v>0</v>
      </c>
      <c r="S261" s="35">
        <v>0</v>
      </c>
      <c r="T261" s="34">
        <v>0</v>
      </c>
      <c r="U261" s="37">
        <v>27056357</v>
      </c>
      <c r="V261" s="34">
        <v>28317984</v>
      </c>
      <c r="W261" s="34">
        <v>-1261627</v>
      </c>
      <c r="X261" s="38">
        <v>-4.4552147E-2</v>
      </c>
      <c r="Y261" s="6"/>
    </row>
    <row r="262" spans="1:25" ht="13.5" x14ac:dyDescent="0.35">
      <c r="A262" s="31" t="s">
        <v>643</v>
      </c>
      <c r="B262" s="31" t="s">
        <v>644</v>
      </c>
      <c r="C262" s="32"/>
      <c r="D262" s="33" t="s">
        <v>34</v>
      </c>
      <c r="E262" s="34">
        <v>17175726</v>
      </c>
      <c r="F262" s="35">
        <v>659462</v>
      </c>
      <c r="G262" s="35">
        <v>104427</v>
      </c>
      <c r="H262" s="35">
        <v>135059</v>
      </c>
      <c r="I262" s="35">
        <v>4936</v>
      </c>
      <c r="J262" s="35">
        <v>41312</v>
      </c>
      <c r="K262" s="34">
        <v>18120922</v>
      </c>
      <c r="L262" s="35">
        <v>1283665</v>
      </c>
      <c r="M262" s="35">
        <v>178209</v>
      </c>
      <c r="N262" s="35">
        <v>192268</v>
      </c>
      <c r="O262" s="35">
        <v>548068</v>
      </c>
      <c r="P262" s="36">
        <v>119216</v>
      </c>
      <c r="Q262" s="34">
        <v>2321426</v>
      </c>
      <c r="R262" s="35">
        <v>0</v>
      </c>
      <c r="S262" s="35">
        <v>0</v>
      </c>
      <c r="T262" s="34">
        <v>0</v>
      </c>
      <c r="U262" s="37">
        <v>20442348</v>
      </c>
      <c r="V262" s="34">
        <v>22128014</v>
      </c>
      <c r="W262" s="34">
        <v>-1685666</v>
      </c>
      <c r="X262" s="38">
        <v>-7.6177915999999998E-2</v>
      </c>
      <c r="Y262" s="6"/>
    </row>
    <row r="263" spans="1:25" ht="13.5" x14ac:dyDescent="0.35">
      <c r="A263" s="31" t="s">
        <v>645</v>
      </c>
      <c r="B263" s="31" t="s">
        <v>646</v>
      </c>
      <c r="C263" s="32" t="s">
        <v>647</v>
      </c>
      <c r="D263" s="33" t="s">
        <v>30</v>
      </c>
      <c r="E263" s="34">
        <v>4380728</v>
      </c>
      <c r="F263" s="35">
        <v>86076</v>
      </c>
      <c r="G263" s="35">
        <v>182269</v>
      </c>
      <c r="H263" s="35">
        <v>15581</v>
      </c>
      <c r="I263" s="35">
        <v>0</v>
      </c>
      <c r="J263" s="35">
        <v>0</v>
      </c>
      <c r="K263" s="34">
        <v>4664654</v>
      </c>
      <c r="L263" s="35">
        <v>838000</v>
      </c>
      <c r="M263" s="35">
        <v>49317</v>
      </c>
      <c r="N263" s="35">
        <v>153735</v>
      </c>
      <c r="O263" s="35">
        <v>442535</v>
      </c>
      <c r="P263" s="36">
        <v>113243</v>
      </c>
      <c r="Q263" s="34">
        <v>1596830</v>
      </c>
      <c r="R263" s="35">
        <v>0</v>
      </c>
      <c r="S263" s="35">
        <v>0</v>
      </c>
      <c r="T263" s="34">
        <v>0</v>
      </c>
      <c r="U263" s="37">
        <v>6261484</v>
      </c>
      <c r="V263" s="34">
        <v>6493537</v>
      </c>
      <c r="W263" s="34">
        <v>-232053</v>
      </c>
      <c r="X263" s="38">
        <v>-3.5735994E-2</v>
      </c>
      <c r="Y263" s="6"/>
    </row>
    <row r="264" spans="1:25" ht="13.5" x14ac:dyDescent="0.35">
      <c r="A264" s="31" t="s">
        <v>648</v>
      </c>
      <c r="B264" s="31" t="s">
        <v>649</v>
      </c>
      <c r="C264" s="32"/>
      <c r="D264" s="33" t="s">
        <v>30</v>
      </c>
      <c r="E264" s="34">
        <v>6412864</v>
      </c>
      <c r="F264" s="35">
        <v>0</v>
      </c>
      <c r="G264" s="35">
        <v>332445</v>
      </c>
      <c r="H264" s="35">
        <v>65466</v>
      </c>
      <c r="I264" s="35">
        <v>4936</v>
      </c>
      <c r="J264" s="35">
        <v>2070</v>
      </c>
      <c r="K264" s="34">
        <v>6817781</v>
      </c>
      <c r="L264" s="35">
        <v>670376</v>
      </c>
      <c r="M264" s="35">
        <v>43837</v>
      </c>
      <c r="N264" s="35">
        <v>2202</v>
      </c>
      <c r="O264" s="35">
        <v>449765</v>
      </c>
      <c r="P264" s="36">
        <v>81702</v>
      </c>
      <c r="Q264" s="34">
        <v>1247882</v>
      </c>
      <c r="R264" s="35">
        <v>0</v>
      </c>
      <c r="S264" s="35">
        <v>0</v>
      </c>
      <c r="T264" s="34">
        <v>0</v>
      </c>
      <c r="U264" s="37">
        <v>8065663</v>
      </c>
      <c r="V264" s="34">
        <v>8783518</v>
      </c>
      <c r="W264" s="34">
        <v>-717855</v>
      </c>
      <c r="X264" s="38">
        <v>-8.1727504000000006E-2</v>
      </c>
      <c r="Y264" s="6"/>
    </row>
    <row r="265" spans="1:25" ht="13.5" x14ac:dyDescent="0.35">
      <c r="A265" s="31" t="s">
        <v>650</v>
      </c>
      <c r="B265" s="31" t="s">
        <v>651</v>
      </c>
      <c r="C265" s="32"/>
      <c r="D265" s="33" t="s">
        <v>72</v>
      </c>
      <c r="E265" s="34">
        <v>9847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4">
        <v>9847</v>
      </c>
      <c r="L265" s="35">
        <v>350187</v>
      </c>
      <c r="M265" s="35">
        <v>97341</v>
      </c>
      <c r="N265" s="35">
        <v>0</v>
      </c>
      <c r="O265" s="35">
        <v>86699</v>
      </c>
      <c r="P265" s="36">
        <v>19205</v>
      </c>
      <c r="Q265" s="34">
        <v>553432</v>
      </c>
      <c r="R265" s="35">
        <v>0</v>
      </c>
      <c r="S265" s="35">
        <v>0</v>
      </c>
      <c r="T265" s="34">
        <v>0</v>
      </c>
      <c r="U265" s="37">
        <v>563279</v>
      </c>
      <c r="V265" s="34">
        <v>649949</v>
      </c>
      <c r="W265" s="34">
        <v>-86670</v>
      </c>
      <c r="X265" s="38">
        <v>-0.13334892400000001</v>
      </c>
      <c r="Y265" s="6"/>
    </row>
    <row r="266" spans="1:25" ht="13.5" x14ac:dyDescent="0.35">
      <c r="A266" s="31" t="s">
        <v>652</v>
      </c>
      <c r="B266" s="31" t="s">
        <v>653</v>
      </c>
      <c r="C266" s="32"/>
      <c r="D266" s="33" t="s">
        <v>47</v>
      </c>
      <c r="E266" s="34">
        <v>84733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4">
        <v>84733</v>
      </c>
      <c r="L266" s="35">
        <v>46952</v>
      </c>
      <c r="M266" s="35">
        <v>2810</v>
      </c>
      <c r="N266" s="35">
        <v>2234</v>
      </c>
      <c r="O266" s="35">
        <v>48627</v>
      </c>
      <c r="P266" s="36">
        <v>6087</v>
      </c>
      <c r="Q266" s="34">
        <v>106710</v>
      </c>
      <c r="R266" s="35">
        <v>4875000</v>
      </c>
      <c r="S266" s="35">
        <v>0</v>
      </c>
      <c r="T266" s="34">
        <v>4875000</v>
      </c>
      <c r="U266" s="37">
        <v>5066443</v>
      </c>
      <c r="V266" s="34">
        <v>5061714</v>
      </c>
      <c r="W266" s="34">
        <v>4729</v>
      </c>
      <c r="X266" s="38">
        <v>9.3426849999999999E-4</v>
      </c>
      <c r="Y266" s="6"/>
    </row>
    <row r="267" spans="1:25" ht="13.5" x14ac:dyDescent="0.35">
      <c r="A267" s="31" t="s">
        <v>654</v>
      </c>
      <c r="B267" s="31" t="s">
        <v>655</v>
      </c>
      <c r="C267" s="32"/>
      <c r="D267" s="33" t="s">
        <v>30</v>
      </c>
      <c r="E267" s="34">
        <v>299859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4">
        <v>299859</v>
      </c>
      <c r="L267" s="35">
        <v>83789</v>
      </c>
      <c r="M267" s="35">
        <v>12405</v>
      </c>
      <c r="N267" s="35">
        <v>54217</v>
      </c>
      <c r="O267" s="35">
        <v>45448</v>
      </c>
      <c r="P267" s="36">
        <v>7669</v>
      </c>
      <c r="Q267" s="34">
        <v>203528</v>
      </c>
      <c r="R267" s="35">
        <v>0</v>
      </c>
      <c r="S267" s="35">
        <v>0</v>
      </c>
      <c r="T267" s="34">
        <v>0</v>
      </c>
      <c r="U267" s="37">
        <v>503387</v>
      </c>
      <c r="V267" s="34">
        <v>414810</v>
      </c>
      <c r="W267" s="34">
        <v>88577</v>
      </c>
      <c r="X267" s="38">
        <v>0.21353631779999999</v>
      </c>
      <c r="Y267" s="6"/>
    </row>
    <row r="268" spans="1:25" ht="13.5" x14ac:dyDescent="0.35">
      <c r="A268" s="31" t="s">
        <v>656</v>
      </c>
      <c r="B268" s="31" t="s">
        <v>657</v>
      </c>
      <c r="C268" s="32"/>
      <c r="D268" s="33" t="s">
        <v>37</v>
      </c>
      <c r="E268" s="34">
        <v>429933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4">
        <v>429933</v>
      </c>
      <c r="L268" s="35">
        <v>0</v>
      </c>
      <c r="M268" s="35">
        <v>0</v>
      </c>
      <c r="N268" s="35">
        <v>189629</v>
      </c>
      <c r="O268" s="35">
        <v>15797</v>
      </c>
      <c r="P268" s="36">
        <v>4267</v>
      </c>
      <c r="Q268" s="34">
        <v>209693</v>
      </c>
      <c r="R268" s="35">
        <v>1217500</v>
      </c>
      <c r="S268" s="35">
        <v>0</v>
      </c>
      <c r="T268" s="34">
        <v>1217500</v>
      </c>
      <c r="U268" s="37">
        <v>1857126</v>
      </c>
      <c r="V268" s="34">
        <v>2042480</v>
      </c>
      <c r="W268" s="34">
        <v>-185354</v>
      </c>
      <c r="X268" s="38">
        <v>-9.0749481000000007E-2</v>
      </c>
      <c r="Y268" s="6"/>
    </row>
    <row r="269" spans="1:25" ht="13.5" x14ac:dyDescent="0.35">
      <c r="A269" s="31" t="s">
        <v>658</v>
      </c>
      <c r="B269" s="31" t="s">
        <v>659</v>
      </c>
      <c r="C269" s="32"/>
      <c r="D269" s="33" t="s">
        <v>67</v>
      </c>
      <c r="E269" s="34">
        <v>3519962</v>
      </c>
      <c r="F269" s="35">
        <v>517677</v>
      </c>
      <c r="G269" s="35">
        <v>0</v>
      </c>
      <c r="H269" s="35">
        <v>0</v>
      </c>
      <c r="I269" s="35">
        <v>0</v>
      </c>
      <c r="J269" s="35">
        <v>0</v>
      </c>
      <c r="K269" s="34">
        <v>4037639</v>
      </c>
      <c r="L269" s="35">
        <v>1293744</v>
      </c>
      <c r="M269" s="35">
        <v>266714</v>
      </c>
      <c r="N269" s="35">
        <v>28150</v>
      </c>
      <c r="O269" s="35">
        <v>293208</v>
      </c>
      <c r="P269" s="36">
        <v>84746</v>
      </c>
      <c r="Q269" s="34">
        <v>1966562</v>
      </c>
      <c r="R269" s="35">
        <v>0</v>
      </c>
      <c r="S269" s="35">
        <v>0</v>
      </c>
      <c r="T269" s="34">
        <v>0</v>
      </c>
      <c r="U269" s="37">
        <v>6004201</v>
      </c>
      <c r="V269" s="34">
        <v>6250163</v>
      </c>
      <c r="W269" s="34">
        <v>-245962</v>
      </c>
      <c r="X269" s="38">
        <v>-3.9352893999999999E-2</v>
      </c>
      <c r="Y269" s="6"/>
    </row>
    <row r="270" spans="1:25" ht="13.5" x14ac:dyDescent="0.35">
      <c r="A270" s="31" t="s">
        <v>660</v>
      </c>
      <c r="B270" s="31" t="s">
        <v>661</v>
      </c>
      <c r="C270" s="32"/>
      <c r="D270" s="33" t="s">
        <v>47</v>
      </c>
      <c r="E270" s="34">
        <v>86157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4">
        <v>86157</v>
      </c>
      <c r="L270" s="35">
        <v>31588</v>
      </c>
      <c r="M270" s="35">
        <v>1103</v>
      </c>
      <c r="N270" s="35">
        <v>1588</v>
      </c>
      <c r="O270" s="35">
        <v>39664</v>
      </c>
      <c r="P270" s="36">
        <v>4804</v>
      </c>
      <c r="Q270" s="34">
        <v>78747</v>
      </c>
      <c r="R270" s="35">
        <v>4875000</v>
      </c>
      <c r="S270" s="35">
        <v>0</v>
      </c>
      <c r="T270" s="34">
        <v>4875000</v>
      </c>
      <c r="U270" s="37">
        <v>5039904</v>
      </c>
      <c r="V270" s="34">
        <v>5031311</v>
      </c>
      <c r="W270" s="34">
        <v>8593</v>
      </c>
      <c r="X270" s="38">
        <v>1.7079047999999999E-3</v>
      </c>
      <c r="Y270" s="6"/>
    </row>
    <row r="271" spans="1:25" ht="13.5" x14ac:dyDescent="0.35">
      <c r="A271" s="31" t="s">
        <v>662</v>
      </c>
      <c r="B271" s="31" t="s">
        <v>663</v>
      </c>
      <c r="C271" s="32"/>
      <c r="D271" s="33" t="s">
        <v>59</v>
      </c>
      <c r="E271" s="34">
        <v>212898</v>
      </c>
      <c r="F271" s="35">
        <v>45735</v>
      </c>
      <c r="G271" s="35">
        <v>0</v>
      </c>
      <c r="H271" s="35">
        <v>0</v>
      </c>
      <c r="I271" s="35">
        <v>0</v>
      </c>
      <c r="J271" s="35">
        <v>0</v>
      </c>
      <c r="K271" s="34">
        <v>258633</v>
      </c>
      <c r="L271" s="35">
        <v>535475</v>
      </c>
      <c r="M271" s="35">
        <v>147448</v>
      </c>
      <c r="N271" s="35">
        <v>35742</v>
      </c>
      <c r="O271" s="35">
        <v>73992</v>
      </c>
      <c r="P271" s="36">
        <v>35274</v>
      </c>
      <c r="Q271" s="34">
        <v>827931</v>
      </c>
      <c r="R271" s="35">
        <v>0</v>
      </c>
      <c r="S271" s="35">
        <v>0</v>
      </c>
      <c r="T271" s="34">
        <v>0</v>
      </c>
      <c r="U271" s="37">
        <v>1086564</v>
      </c>
      <c r="V271" s="34">
        <v>785853</v>
      </c>
      <c r="W271" s="34">
        <v>300711</v>
      </c>
      <c r="X271" s="38">
        <v>0.38265553479999997</v>
      </c>
      <c r="Y271" s="6"/>
    </row>
    <row r="272" spans="1:25" ht="13.5" x14ac:dyDescent="0.35">
      <c r="A272" s="31" t="s">
        <v>664</v>
      </c>
      <c r="B272" s="31" t="s">
        <v>665</v>
      </c>
      <c r="C272" s="32"/>
      <c r="D272" s="33" t="s">
        <v>47</v>
      </c>
      <c r="E272" s="34">
        <v>54576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4">
        <v>54576</v>
      </c>
      <c r="L272" s="35">
        <v>8874</v>
      </c>
      <c r="M272" s="35">
        <v>304</v>
      </c>
      <c r="N272" s="35">
        <v>279</v>
      </c>
      <c r="O272" s="35">
        <v>16721</v>
      </c>
      <c r="P272" s="36">
        <v>1999</v>
      </c>
      <c r="Q272" s="34">
        <v>28177</v>
      </c>
      <c r="R272" s="35">
        <v>4875000</v>
      </c>
      <c r="S272" s="35">
        <v>0</v>
      </c>
      <c r="T272" s="34">
        <v>4875000</v>
      </c>
      <c r="U272" s="37">
        <v>4957753</v>
      </c>
      <c r="V272" s="34">
        <v>4957819</v>
      </c>
      <c r="W272" s="34">
        <v>-66</v>
      </c>
      <c r="X272" s="38">
        <v>-1.3312000000000001E-5</v>
      </c>
      <c r="Y272" s="6"/>
    </row>
    <row r="273" spans="1:25" ht="13.5" x14ac:dyDescent="0.35">
      <c r="A273" s="31" t="s">
        <v>666</v>
      </c>
      <c r="B273" s="31" t="s">
        <v>667</v>
      </c>
      <c r="C273" s="32"/>
      <c r="D273" s="33" t="s">
        <v>67</v>
      </c>
      <c r="E273" s="34">
        <v>74549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4">
        <v>74549</v>
      </c>
      <c r="L273" s="35">
        <v>25484</v>
      </c>
      <c r="M273" s="35">
        <v>1513</v>
      </c>
      <c r="N273" s="35">
        <v>0</v>
      </c>
      <c r="O273" s="35">
        <v>24374</v>
      </c>
      <c r="P273" s="36">
        <v>3879</v>
      </c>
      <c r="Q273" s="34">
        <v>55250</v>
      </c>
      <c r="R273" s="35">
        <v>4875000</v>
      </c>
      <c r="S273" s="35">
        <v>0</v>
      </c>
      <c r="T273" s="34">
        <v>4875000</v>
      </c>
      <c r="U273" s="37">
        <v>5004799</v>
      </c>
      <c r="V273" s="34">
        <v>4995217</v>
      </c>
      <c r="W273" s="34">
        <v>9582</v>
      </c>
      <c r="X273" s="38">
        <v>1.9182349999999999E-3</v>
      </c>
      <c r="Y273" s="6"/>
    </row>
    <row r="274" spans="1:25" ht="13.5" x14ac:dyDescent="0.35">
      <c r="A274" s="31" t="s">
        <v>668</v>
      </c>
      <c r="B274" s="31" t="s">
        <v>669</v>
      </c>
      <c r="C274" s="32"/>
      <c r="D274" s="33" t="s">
        <v>67</v>
      </c>
      <c r="E274" s="34">
        <v>4492111</v>
      </c>
      <c r="F274" s="35">
        <v>553898</v>
      </c>
      <c r="G274" s="35">
        <v>0</v>
      </c>
      <c r="H274" s="35">
        <v>0</v>
      </c>
      <c r="I274" s="35">
        <v>0</v>
      </c>
      <c r="J274" s="35">
        <v>0</v>
      </c>
      <c r="K274" s="34">
        <v>5046009</v>
      </c>
      <c r="L274" s="35">
        <v>461118</v>
      </c>
      <c r="M274" s="35">
        <v>46611</v>
      </c>
      <c r="N274" s="35">
        <v>224250</v>
      </c>
      <c r="O274" s="35">
        <v>69582</v>
      </c>
      <c r="P274" s="36">
        <v>32108</v>
      </c>
      <c r="Q274" s="34">
        <v>833669</v>
      </c>
      <c r="R274" s="35">
        <v>0</v>
      </c>
      <c r="S274" s="35">
        <v>0</v>
      </c>
      <c r="T274" s="34">
        <v>0</v>
      </c>
      <c r="U274" s="37">
        <v>5879678</v>
      </c>
      <c r="V274" s="34">
        <v>6573743</v>
      </c>
      <c r="W274" s="34">
        <v>-694065</v>
      </c>
      <c r="X274" s="38">
        <v>-0.105581402</v>
      </c>
      <c r="Y274" s="6"/>
    </row>
    <row r="275" spans="1:25" ht="13.5" x14ac:dyDescent="0.35">
      <c r="A275" s="31" t="s">
        <v>670</v>
      </c>
      <c r="B275" s="31" t="s">
        <v>671</v>
      </c>
      <c r="C275" s="32" t="s">
        <v>672</v>
      </c>
      <c r="D275" s="33" t="s">
        <v>47</v>
      </c>
      <c r="E275" s="34">
        <v>1142840</v>
      </c>
      <c r="F275" s="35">
        <v>60208</v>
      </c>
      <c r="G275" s="35">
        <v>0</v>
      </c>
      <c r="H275" s="35">
        <v>0</v>
      </c>
      <c r="I275" s="35">
        <v>0</v>
      </c>
      <c r="J275" s="35">
        <v>0</v>
      </c>
      <c r="K275" s="34">
        <v>1203048</v>
      </c>
      <c r="L275" s="35">
        <v>463070</v>
      </c>
      <c r="M275" s="35">
        <v>72467</v>
      </c>
      <c r="N275" s="35">
        <v>19429</v>
      </c>
      <c r="O275" s="35">
        <v>81833</v>
      </c>
      <c r="P275" s="36">
        <v>15322</v>
      </c>
      <c r="Q275" s="34">
        <v>652121</v>
      </c>
      <c r="R275" s="35">
        <v>0</v>
      </c>
      <c r="S275" s="35">
        <v>0</v>
      </c>
      <c r="T275" s="34">
        <v>0</v>
      </c>
      <c r="U275" s="37">
        <v>1855169</v>
      </c>
      <c r="V275" s="34">
        <v>2539655</v>
      </c>
      <c r="W275" s="34">
        <v>-684486</v>
      </c>
      <c r="X275" s="38">
        <v>-0.269519285</v>
      </c>
      <c r="Y275" s="6"/>
    </row>
    <row r="276" spans="1:25" ht="13.5" x14ac:dyDescent="0.35">
      <c r="A276" s="31" t="s">
        <v>673</v>
      </c>
      <c r="B276" s="31" t="s">
        <v>674</v>
      </c>
      <c r="C276" s="32"/>
      <c r="D276" s="33" t="s">
        <v>67</v>
      </c>
      <c r="E276" s="34">
        <v>2706925</v>
      </c>
      <c r="F276" s="35">
        <v>347868</v>
      </c>
      <c r="G276" s="35">
        <v>68084</v>
      </c>
      <c r="H276" s="35">
        <v>0</v>
      </c>
      <c r="I276" s="35">
        <v>0</v>
      </c>
      <c r="J276" s="35">
        <v>0</v>
      </c>
      <c r="K276" s="34">
        <v>3122877</v>
      </c>
      <c r="L276" s="35">
        <v>890751</v>
      </c>
      <c r="M276" s="35">
        <v>174307</v>
      </c>
      <c r="N276" s="35">
        <v>85630</v>
      </c>
      <c r="O276" s="35">
        <v>220198</v>
      </c>
      <c r="P276" s="36">
        <v>61815</v>
      </c>
      <c r="Q276" s="34">
        <v>1432701</v>
      </c>
      <c r="R276" s="35">
        <v>0</v>
      </c>
      <c r="S276" s="35">
        <v>0</v>
      </c>
      <c r="T276" s="34">
        <v>0</v>
      </c>
      <c r="U276" s="37">
        <v>4555578</v>
      </c>
      <c r="V276" s="34">
        <v>5278761</v>
      </c>
      <c r="W276" s="34">
        <v>-723183</v>
      </c>
      <c r="X276" s="38">
        <v>-0.13699862500000001</v>
      </c>
      <c r="Y276" s="6"/>
    </row>
    <row r="277" spans="1:25" ht="13.5" x14ac:dyDescent="0.35">
      <c r="A277" s="31" t="s">
        <v>675</v>
      </c>
      <c r="B277" s="31" t="s">
        <v>676</v>
      </c>
      <c r="C277" s="32" t="s">
        <v>677</v>
      </c>
      <c r="D277" s="33" t="s">
        <v>34</v>
      </c>
      <c r="E277" s="34">
        <v>7754806</v>
      </c>
      <c r="F277" s="35">
        <v>0</v>
      </c>
      <c r="G277" s="35">
        <v>1048728</v>
      </c>
      <c r="H277" s="35">
        <v>15357</v>
      </c>
      <c r="I277" s="35">
        <v>0</v>
      </c>
      <c r="J277" s="35">
        <v>0</v>
      </c>
      <c r="K277" s="34">
        <v>8818891</v>
      </c>
      <c r="L277" s="35">
        <v>234065</v>
      </c>
      <c r="M277" s="35">
        <v>2611</v>
      </c>
      <c r="N277" s="35">
        <v>12032</v>
      </c>
      <c r="O277" s="35">
        <v>418473</v>
      </c>
      <c r="P277" s="36">
        <v>109155</v>
      </c>
      <c r="Q277" s="34">
        <v>776336</v>
      </c>
      <c r="R277" s="35">
        <v>0</v>
      </c>
      <c r="S277" s="35">
        <v>0</v>
      </c>
      <c r="T277" s="34">
        <v>0</v>
      </c>
      <c r="U277" s="37">
        <v>9595227</v>
      </c>
      <c r="V277" s="34">
        <v>9895578</v>
      </c>
      <c r="W277" s="34">
        <v>-300351</v>
      </c>
      <c r="X277" s="38">
        <v>-3.0352041999999999E-2</v>
      </c>
      <c r="Y277" s="6"/>
    </row>
    <row r="278" spans="1:25" ht="13.5" x14ac:dyDescent="0.35">
      <c r="A278" s="31" t="s">
        <v>678</v>
      </c>
      <c r="B278" s="31" t="s">
        <v>679</v>
      </c>
      <c r="C278" s="32"/>
      <c r="D278" s="33" t="s">
        <v>72</v>
      </c>
      <c r="E278" s="34">
        <v>4835308</v>
      </c>
      <c r="F278" s="35">
        <v>725659</v>
      </c>
      <c r="G278" s="35">
        <v>78432</v>
      </c>
      <c r="H278" s="35">
        <v>0</v>
      </c>
      <c r="I278" s="35">
        <v>0</v>
      </c>
      <c r="J278" s="35">
        <v>0</v>
      </c>
      <c r="K278" s="34">
        <v>5639399</v>
      </c>
      <c r="L278" s="35">
        <v>1277644</v>
      </c>
      <c r="M278" s="35">
        <v>307338</v>
      </c>
      <c r="N278" s="35">
        <v>1236825</v>
      </c>
      <c r="O278" s="35">
        <v>338211</v>
      </c>
      <c r="P278" s="36">
        <v>122493</v>
      </c>
      <c r="Q278" s="34">
        <v>3282511</v>
      </c>
      <c r="R278" s="35">
        <v>0</v>
      </c>
      <c r="S278" s="35">
        <v>0</v>
      </c>
      <c r="T278" s="34">
        <v>0</v>
      </c>
      <c r="U278" s="37">
        <v>8921910</v>
      </c>
      <c r="V278" s="34">
        <v>9046323</v>
      </c>
      <c r="W278" s="34">
        <v>-124413</v>
      </c>
      <c r="X278" s="38">
        <v>-1.3752881E-2</v>
      </c>
      <c r="Y278" s="6"/>
    </row>
    <row r="279" spans="1:25" ht="54" x14ac:dyDescent="0.35">
      <c r="A279" s="31" t="s">
        <v>680</v>
      </c>
      <c r="B279" s="31" t="s">
        <v>681</v>
      </c>
      <c r="C279" s="32" t="s">
        <v>682</v>
      </c>
      <c r="D279" s="33" t="s">
        <v>59</v>
      </c>
      <c r="E279" s="34">
        <v>390088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4">
        <v>390088</v>
      </c>
      <c r="L279" s="35">
        <v>75674</v>
      </c>
      <c r="M279" s="35">
        <v>8424</v>
      </c>
      <c r="N279" s="35">
        <v>61167</v>
      </c>
      <c r="O279" s="35">
        <v>14936</v>
      </c>
      <c r="P279" s="36">
        <v>5610</v>
      </c>
      <c r="Q279" s="34">
        <v>165811</v>
      </c>
      <c r="R279" s="35">
        <v>0</v>
      </c>
      <c r="S279" s="35">
        <v>0</v>
      </c>
      <c r="T279" s="34">
        <v>0</v>
      </c>
      <c r="U279" s="37">
        <v>555899</v>
      </c>
      <c r="V279" s="34">
        <v>710979</v>
      </c>
      <c r="W279" s="34">
        <v>-155080</v>
      </c>
      <c r="X279" s="38">
        <v>-0.21812177299999999</v>
      </c>
      <c r="Y279" s="6"/>
    </row>
    <row r="280" spans="1:25" ht="13.5" x14ac:dyDescent="0.35">
      <c r="A280" s="31" t="s">
        <v>683</v>
      </c>
      <c r="B280" s="31" t="s">
        <v>684</v>
      </c>
      <c r="C280" s="32"/>
      <c r="D280" s="33" t="s">
        <v>72</v>
      </c>
      <c r="E280" s="34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4">
        <v>0</v>
      </c>
      <c r="L280" s="35">
        <v>2122</v>
      </c>
      <c r="M280" s="35">
        <v>346</v>
      </c>
      <c r="N280" s="35">
        <v>9479</v>
      </c>
      <c r="O280" s="35">
        <v>2560</v>
      </c>
      <c r="P280" s="36">
        <v>597</v>
      </c>
      <c r="Q280" s="34">
        <v>15104</v>
      </c>
      <c r="R280" s="35">
        <v>0</v>
      </c>
      <c r="S280" s="35">
        <v>0</v>
      </c>
      <c r="T280" s="34">
        <v>0</v>
      </c>
      <c r="U280" s="37">
        <v>15104</v>
      </c>
      <c r="V280" s="34">
        <v>13763</v>
      </c>
      <c r="W280" s="34">
        <v>1341</v>
      </c>
      <c r="X280" s="38">
        <v>9.74351522E-2</v>
      </c>
      <c r="Y280" s="6"/>
    </row>
    <row r="281" spans="1:25" ht="13.5" x14ac:dyDescent="0.35">
      <c r="A281" s="31" t="s">
        <v>685</v>
      </c>
      <c r="B281" s="31" t="s">
        <v>686</v>
      </c>
      <c r="C281" s="32"/>
      <c r="D281" s="33" t="s">
        <v>59</v>
      </c>
      <c r="E281" s="34">
        <v>46824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4">
        <v>46824</v>
      </c>
      <c r="L281" s="35">
        <v>6562</v>
      </c>
      <c r="M281" s="35">
        <v>1736</v>
      </c>
      <c r="N281" s="35">
        <v>34118</v>
      </c>
      <c r="O281" s="35">
        <v>1279</v>
      </c>
      <c r="P281" s="36">
        <v>1940</v>
      </c>
      <c r="Q281" s="34">
        <v>45635</v>
      </c>
      <c r="R281" s="35">
        <v>0</v>
      </c>
      <c r="S281" s="35">
        <v>0</v>
      </c>
      <c r="T281" s="34">
        <v>0</v>
      </c>
      <c r="U281" s="37">
        <v>92459</v>
      </c>
      <c r="V281" s="34">
        <v>183705</v>
      </c>
      <c r="W281" s="34">
        <v>-91246</v>
      </c>
      <c r="X281" s="38">
        <v>-0.49669851100000001</v>
      </c>
      <c r="Y281" s="6"/>
    </row>
    <row r="282" spans="1:25" ht="13.5" x14ac:dyDescent="0.35">
      <c r="A282" s="31" t="s">
        <v>687</v>
      </c>
      <c r="B282" s="31" t="s">
        <v>688</v>
      </c>
      <c r="C282" s="32"/>
      <c r="D282" s="33" t="s">
        <v>30</v>
      </c>
      <c r="E282" s="34">
        <v>75081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4">
        <v>75081</v>
      </c>
      <c r="L282" s="35">
        <v>19353</v>
      </c>
      <c r="M282" s="35">
        <v>1689</v>
      </c>
      <c r="N282" s="35">
        <v>17235</v>
      </c>
      <c r="O282" s="35">
        <v>3275</v>
      </c>
      <c r="P282" s="36">
        <v>2238</v>
      </c>
      <c r="Q282" s="34">
        <v>43790</v>
      </c>
      <c r="R282" s="35">
        <v>0</v>
      </c>
      <c r="S282" s="35">
        <v>0</v>
      </c>
      <c r="T282" s="34">
        <v>0</v>
      </c>
      <c r="U282" s="37">
        <v>118871</v>
      </c>
      <c r="V282" s="34">
        <v>139646</v>
      </c>
      <c r="W282" s="34">
        <v>-20775</v>
      </c>
      <c r="X282" s="38">
        <v>-0.14876903</v>
      </c>
      <c r="Y282" s="6"/>
    </row>
    <row r="283" spans="1:25" ht="40.5" x14ac:dyDescent="0.35">
      <c r="A283" s="31" t="s">
        <v>689</v>
      </c>
      <c r="B283" s="31" t="s">
        <v>690</v>
      </c>
      <c r="C283" s="32" t="s">
        <v>691</v>
      </c>
      <c r="D283" s="33" t="s">
        <v>44</v>
      </c>
      <c r="E283" s="34">
        <v>93983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4">
        <v>93983</v>
      </c>
      <c r="L283" s="35">
        <v>79035</v>
      </c>
      <c r="M283" s="35">
        <v>16710</v>
      </c>
      <c r="N283" s="35">
        <v>34382</v>
      </c>
      <c r="O283" s="35">
        <v>39994</v>
      </c>
      <c r="P283" s="36">
        <v>7460</v>
      </c>
      <c r="Q283" s="34">
        <v>177581</v>
      </c>
      <c r="R283" s="35">
        <v>0</v>
      </c>
      <c r="S283" s="35">
        <v>0</v>
      </c>
      <c r="T283" s="34">
        <v>0</v>
      </c>
      <c r="U283" s="37">
        <v>271564</v>
      </c>
      <c r="V283" s="34">
        <v>407899</v>
      </c>
      <c r="W283" s="34">
        <v>-136335</v>
      </c>
      <c r="X283" s="38">
        <v>-0.33423715199999998</v>
      </c>
      <c r="Y283" s="6"/>
    </row>
    <row r="284" spans="1:25" ht="13.5" x14ac:dyDescent="0.35">
      <c r="A284" s="31" t="s">
        <v>692</v>
      </c>
      <c r="B284" s="31" t="s">
        <v>693</v>
      </c>
      <c r="C284" s="32"/>
      <c r="D284" s="33" t="s">
        <v>30</v>
      </c>
      <c r="E284" s="34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4">
        <v>0</v>
      </c>
      <c r="L284" s="35">
        <v>0</v>
      </c>
      <c r="M284" s="35">
        <v>0</v>
      </c>
      <c r="N284" s="35">
        <v>10500</v>
      </c>
      <c r="O284" s="35">
        <v>1000</v>
      </c>
      <c r="P284" s="36">
        <v>0</v>
      </c>
      <c r="Q284" s="34">
        <v>11500</v>
      </c>
      <c r="R284" s="35">
        <v>0</v>
      </c>
      <c r="S284" s="35">
        <v>0</v>
      </c>
      <c r="T284" s="34">
        <v>0</v>
      </c>
      <c r="U284" s="37">
        <v>11500</v>
      </c>
      <c r="V284" s="34">
        <v>17911</v>
      </c>
      <c r="W284" s="34">
        <v>-6411</v>
      </c>
      <c r="X284" s="38">
        <v>-0.35793646400000001</v>
      </c>
      <c r="Y284" s="6"/>
    </row>
    <row r="285" spans="1:25" ht="13.5" x14ac:dyDescent="0.35">
      <c r="A285" s="31" t="s">
        <v>694</v>
      </c>
      <c r="B285" s="31" t="s">
        <v>695</v>
      </c>
      <c r="C285" s="32"/>
      <c r="D285" s="33" t="s">
        <v>59</v>
      </c>
      <c r="E285" s="34">
        <v>42146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4">
        <v>42146</v>
      </c>
      <c r="L285" s="35">
        <v>23401</v>
      </c>
      <c r="M285" s="35">
        <v>3936</v>
      </c>
      <c r="N285" s="35">
        <v>14919</v>
      </c>
      <c r="O285" s="35">
        <v>1000</v>
      </c>
      <c r="P285" s="36">
        <v>1731</v>
      </c>
      <c r="Q285" s="34">
        <v>44987</v>
      </c>
      <c r="R285" s="35">
        <v>0</v>
      </c>
      <c r="S285" s="35">
        <v>0</v>
      </c>
      <c r="T285" s="34">
        <v>0</v>
      </c>
      <c r="U285" s="37">
        <v>87133</v>
      </c>
      <c r="V285" s="34">
        <v>428806</v>
      </c>
      <c r="W285" s="34">
        <v>-341673</v>
      </c>
      <c r="X285" s="38">
        <v>-0.79680088400000004</v>
      </c>
      <c r="Y285" s="6"/>
    </row>
    <row r="286" spans="1:25" ht="13.5" x14ac:dyDescent="0.35">
      <c r="A286" s="31" t="s">
        <v>696</v>
      </c>
      <c r="B286" s="31" t="s">
        <v>697</v>
      </c>
      <c r="C286" s="32"/>
      <c r="D286" s="33" t="s">
        <v>47</v>
      </c>
      <c r="E286" s="34">
        <v>116446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4">
        <v>116446</v>
      </c>
      <c r="L286" s="35">
        <v>74354</v>
      </c>
      <c r="M286" s="35">
        <v>3124</v>
      </c>
      <c r="N286" s="35">
        <v>18767</v>
      </c>
      <c r="O286" s="35">
        <v>57681</v>
      </c>
      <c r="P286" s="36">
        <v>9370</v>
      </c>
      <c r="Q286" s="34">
        <v>163296</v>
      </c>
      <c r="R286" s="35">
        <v>4875000</v>
      </c>
      <c r="S286" s="35">
        <v>0</v>
      </c>
      <c r="T286" s="34">
        <v>4875000</v>
      </c>
      <c r="U286" s="37">
        <v>5154742</v>
      </c>
      <c r="V286" s="34">
        <v>5129724</v>
      </c>
      <c r="W286" s="34">
        <v>25018</v>
      </c>
      <c r="X286" s="38">
        <v>4.8770654999999996E-3</v>
      </c>
      <c r="Y286" s="6"/>
    </row>
    <row r="287" spans="1:25" ht="27" x14ac:dyDescent="0.35">
      <c r="A287" s="31" t="s">
        <v>698</v>
      </c>
      <c r="B287" s="31" t="s">
        <v>699</v>
      </c>
      <c r="C287" s="32" t="s">
        <v>700</v>
      </c>
      <c r="D287" s="33" t="s">
        <v>30</v>
      </c>
      <c r="E287" s="34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4">
        <v>0</v>
      </c>
      <c r="L287" s="35">
        <v>0</v>
      </c>
      <c r="M287" s="35">
        <v>0</v>
      </c>
      <c r="N287" s="35">
        <v>900015</v>
      </c>
      <c r="O287" s="35">
        <v>38626</v>
      </c>
      <c r="P287" s="36">
        <v>19605</v>
      </c>
      <c r="Q287" s="34">
        <v>958246</v>
      </c>
      <c r="R287" s="35">
        <v>0</v>
      </c>
      <c r="S287" s="35">
        <v>0</v>
      </c>
      <c r="T287" s="34">
        <v>0</v>
      </c>
      <c r="U287" s="37">
        <v>958246</v>
      </c>
      <c r="V287" s="34">
        <v>852219</v>
      </c>
      <c r="W287" s="34">
        <v>106027</v>
      </c>
      <c r="X287" s="38">
        <v>0.1244128563</v>
      </c>
      <c r="Y287" s="6"/>
    </row>
    <row r="288" spans="1:25" ht="13.5" x14ac:dyDescent="0.35">
      <c r="A288" s="31" t="s">
        <v>701</v>
      </c>
      <c r="B288" s="31" t="s">
        <v>702</v>
      </c>
      <c r="C288" s="32" t="s">
        <v>703</v>
      </c>
      <c r="D288" s="33" t="s">
        <v>47</v>
      </c>
      <c r="E288" s="34">
        <v>166324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4">
        <v>166324</v>
      </c>
      <c r="L288" s="35">
        <v>1053032</v>
      </c>
      <c r="M288" s="35">
        <v>108205</v>
      </c>
      <c r="N288" s="35">
        <v>121041</v>
      </c>
      <c r="O288" s="35">
        <v>38324</v>
      </c>
      <c r="P288" s="36">
        <v>65439</v>
      </c>
      <c r="Q288" s="34">
        <v>1386041</v>
      </c>
      <c r="R288" s="35">
        <v>0</v>
      </c>
      <c r="S288" s="35">
        <v>0</v>
      </c>
      <c r="T288" s="34">
        <v>0</v>
      </c>
      <c r="U288" s="37">
        <v>1552365</v>
      </c>
      <c r="V288" s="34">
        <v>688179</v>
      </c>
      <c r="W288" s="34">
        <v>864186</v>
      </c>
      <c r="X288" s="38">
        <v>1.2557575862999999</v>
      </c>
      <c r="Y288" s="6"/>
    </row>
    <row r="289" spans="1:25" ht="13.5" x14ac:dyDescent="0.35">
      <c r="A289" s="31" t="s">
        <v>704</v>
      </c>
      <c r="B289" s="31" t="s">
        <v>705</v>
      </c>
      <c r="C289" s="32"/>
      <c r="D289" s="33" t="s">
        <v>34</v>
      </c>
      <c r="E289" s="34">
        <v>628366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4">
        <v>628366</v>
      </c>
      <c r="L289" s="35">
        <v>466961</v>
      </c>
      <c r="M289" s="35">
        <v>41649</v>
      </c>
      <c r="N289" s="35">
        <v>260278</v>
      </c>
      <c r="O289" s="35">
        <v>324433</v>
      </c>
      <c r="P289" s="36">
        <v>58219</v>
      </c>
      <c r="Q289" s="34">
        <v>1151540</v>
      </c>
      <c r="R289" s="35">
        <v>0</v>
      </c>
      <c r="S289" s="35">
        <v>0</v>
      </c>
      <c r="T289" s="34">
        <v>0</v>
      </c>
      <c r="U289" s="37">
        <v>1779906</v>
      </c>
      <c r="V289" s="34">
        <v>2329102</v>
      </c>
      <c r="W289" s="34">
        <v>-549196</v>
      </c>
      <c r="X289" s="38">
        <v>-0.23579731600000001</v>
      </c>
      <c r="Y289" s="6"/>
    </row>
    <row r="290" spans="1:25" ht="13.5" x14ac:dyDescent="0.35">
      <c r="A290" s="31" t="s">
        <v>706</v>
      </c>
      <c r="B290" s="31" t="s">
        <v>707</v>
      </c>
      <c r="C290" s="32" t="s">
        <v>707</v>
      </c>
      <c r="D290" s="33" t="s">
        <v>44</v>
      </c>
      <c r="E290" s="34">
        <v>26171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4">
        <v>26171</v>
      </c>
      <c r="L290" s="35">
        <v>17122</v>
      </c>
      <c r="M290" s="35">
        <v>570</v>
      </c>
      <c r="N290" s="35">
        <v>0</v>
      </c>
      <c r="O290" s="35">
        <v>15226</v>
      </c>
      <c r="P290" s="36">
        <v>2566</v>
      </c>
      <c r="Q290" s="34">
        <v>35484</v>
      </c>
      <c r="R290" s="35">
        <v>0</v>
      </c>
      <c r="S290" s="35">
        <v>250000</v>
      </c>
      <c r="T290" s="34">
        <v>250000</v>
      </c>
      <c r="U290" s="37">
        <v>311655</v>
      </c>
      <c r="V290" s="34">
        <v>473479</v>
      </c>
      <c r="W290" s="34">
        <v>-161824</v>
      </c>
      <c r="X290" s="38">
        <v>-0.34177650999999998</v>
      </c>
      <c r="Y290" s="6"/>
    </row>
    <row r="291" spans="1:25" ht="13.5" x14ac:dyDescent="0.35">
      <c r="A291" s="31" t="s">
        <v>708</v>
      </c>
      <c r="B291" s="31" t="s">
        <v>709</v>
      </c>
      <c r="C291" s="32"/>
      <c r="D291" s="33" t="s">
        <v>47</v>
      </c>
      <c r="E291" s="34">
        <v>16423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4">
        <v>16423</v>
      </c>
      <c r="L291" s="35">
        <v>14097</v>
      </c>
      <c r="M291" s="35">
        <v>480</v>
      </c>
      <c r="N291" s="35">
        <v>559</v>
      </c>
      <c r="O291" s="35">
        <v>8142</v>
      </c>
      <c r="P291" s="36">
        <v>1850</v>
      </c>
      <c r="Q291" s="34">
        <v>25128</v>
      </c>
      <c r="R291" s="35">
        <v>1377968</v>
      </c>
      <c r="S291" s="35">
        <v>0</v>
      </c>
      <c r="T291" s="34">
        <v>1377968</v>
      </c>
      <c r="U291" s="37">
        <v>1419519</v>
      </c>
      <c r="V291" s="34">
        <v>1431033</v>
      </c>
      <c r="W291" s="34">
        <v>-11514</v>
      </c>
      <c r="X291" s="38">
        <v>-8.0459360000000001E-3</v>
      </c>
      <c r="Y291" s="6"/>
    </row>
    <row r="292" spans="1:25" ht="13.5" x14ac:dyDescent="0.35">
      <c r="A292" s="31" t="s">
        <v>710</v>
      </c>
      <c r="B292" s="31" t="s">
        <v>711</v>
      </c>
      <c r="C292" s="32"/>
      <c r="D292" s="33" t="s">
        <v>67</v>
      </c>
      <c r="E292" s="34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4">
        <v>0</v>
      </c>
      <c r="L292" s="35">
        <v>676</v>
      </c>
      <c r="M292" s="35">
        <v>98</v>
      </c>
      <c r="N292" s="35">
        <v>1819</v>
      </c>
      <c r="O292" s="35">
        <v>1603</v>
      </c>
      <c r="P292" s="36">
        <v>298</v>
      </c>
      <c r="Q292" s="34">
        <v>4494</v>
      </c>
      <c r="R292" s="35">
        <v>0</v>
      </c>
      <c r="S292" s="35">
        <v>0</v>
      </c>
      <c r="T292" s="34">
        <v>0</v>
      </c>
      <c r="U292" s="37">
        <v>4494</v>
      </c>
      <c r="V292" s="34">
        <v>5746</v>
      </c>
      <c r="W292" s="34">
        <v>-1252</v>
      </c>
      <c r="X292" s="38">
        <v>-0.21789070699999999</v>
      </c>
      <c r="Y292" s="6"/>
    </row>
    <row r="293" spans="1:25" ht="13.5" x14ac:dyDescent="0.35">
      <c r="A293" s="31" t="s">
        <v>712</v>
      </c>
      <c r="B293" s="31" t="s">
        <v>713</v>
      </c>
      <c r="C293" s="32" t="s">
        <v>714</v>
      </c>
      <c r="D293" s="33" t="s">
        <v>47</v>
      </c>
      <c r="E293" s="34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4">
        <v>0</v>
      </c>
      <c r="L293" s="35">
        <v>29579</v>
      </c>
      <c r="M293" s="35">
        <v>3427</v>
      </c>
      <c r="N293" s="35">
        <v>0</v>
      </c>
      <c r="O293" s="35">
        <v>1000</v>
      </c>
      <c r="P293" s="36">
        <v>2298</v>
      </c>
      <c r="Q293" s="34">
        <v>36304</v>
      </c>
      <c r="R293" s="35">
        <v>0</v>
      </c>
      <c r="S293" s="35">
        <v>0</v>
      </c>
      <c r="T293" s="34">
        <v>0</v>
      </c>
      <c r="U293" s="37">
        <v>36304</v>
      </c>
      <c r="V293" s="34">
        <v>80481</v>
      </c>
      <c r="W293" s="34">
        <v>-44177</v>
      </c>
      <c r="X293" s="38">
        <v>-0.54891216600000003</v>
      </c>
      <c r="Y293" s="6"/>
    </row>
    <row r="294" spans="1:25" ht="13.5" x14ac:dyDescent="0.35">
      <c r="A294" s="31" t="s">
        <v>715</v>
      </c>
      <c r="B294" s="31" t="s">
        <v>716</v>
      </c>
      <c r="C294" s="32" t="s">
        <v>716</v>
      </c>
      <c r="D294" s="33" t="s">
        <v>67</v>
      </c>
      <c r="E294" s="34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4">
        <v>0</v>
      </c>
      <c r="L294" s="35">
        <v>0</v>
      </c>
      <c r="M294" s="35">
        <v>0</v>
      </c>
      <c r="N294" s="35">
        <v>0</v>
      </c>
      <c r="O294" s="35">
        <v>0</v>
      </c>
      <c r="P294" s="36">
        <v>0</v>
      </c>
      <c r="Q294" s="34">
        <v>0</v>
      </c>
      <c r="R294" s="35">
        <v>0</v>
      </c>
      <c r="S294" s="35">
        <v>0</v>
      </c>
      <c r="T294" s="34">
        <v>0</v>
      </c>
      <c r="U294" s="37">
        <v>0</v>
      </c>
      <c r="V294" s="34">
        <v>0</v>
      </c>
      <c r="W294" s="34">
        <v>0</v>
      </c>
      <c r="X294" s="38" t="s">
        <v>717</v>
      </c>
      <c r="Y294" s="6"/>
    </row>
    <row r="295" spans="1:25" ht="27" x14ac:dyDescent="0.35">
      <c r="A295" s="31" t="s">
        <v>718</v>
      </c>
      <c r="B295" s="31" t="s">
        <v>719</v>
      </c>
      <c r="C295" s="32" t="s">
        <v>720</v>
      </c>
      <c r="D295" s="33" t="s">
        <v>47</v>
      </c>
      <c r="E295" s="34">
        <v>129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4">
        <v>129</v>
      </c>
      <c r="L295" s="35">
        <v>0</v>
      </c>
      <c r="M295" s="35">
        <v>0</v>
      </c>
      <c r="N295" s="35">
        <v>0</v>
      </c>
      <c r="O295" s="35">
        <v>1000</v>
      </c>
      <c r="P295" s="36">
        <v>0</v>
      </c>
      <c r="Q295" s="34">
        <v>1000</v>
      </c>
      <c r="R295" s="35">
        <v>0</v>
      </c>
      <c r="S295" s="35">
        <v>0</v>
      </c>
      <c r="T295" s="34">
        <v>0</v>
      </c>
      <c r="U295" s="37">
        <v>1129</v>
      </c>
      <c r="V295" s="34">
        <v>1322</v>
      </c>
      <c r="W295" s="34">
        <v>-193</v>
      </c>
      <c r="X295" s="38">
        <v>-0.14599092299999999</v>
      </c>
      <c r="Y295" s="6"/>
    </row>
    <row r="296" spans="1:25" ht="13.5" x14ac:dyDescent="0.35">
      <c r="A296" s="31" t="s">
        <v>721</v>
      </c>
      <c r="B296" s="31" t="s">
        <v>722</v>
      </c>
      <c r="C296" s="32"/>
      <c r="D296" s="33" t="s">
        <v>37</v>
      </c>
      <c r="E296" s="34">
        <v>1586068</v>
      </c>
      <c r="F296" s="35">
        <v>355707</v>
      </c>
      <c r="G296" s="35">
        <v>0</v>
      </c>
      <c r="H296" s="35">
        <v>0</v>
      </c>
      <c r="I296" s="35">
        <v>0</v>
      </c>
      <c r="J296" s="35">
        <v>0</v>
      </c>
      <c r="K296" s="34">
        <v>1941775</v>
      </c>
      <c r="L296" s="35">
        <v>566713</v>
      </c>
      <c r="M296" s="35">
        <v>104671</v>
      </c>
      <c r="N296" s="35">
        <v>20358</v>
      </c>
      <c r="O296" s="35">
        <v>35379</v>
      </c>
      <c r="P296" s="36">
        <v>18810</v>
      </c>
      <c r="Q296" s="34">
        <v>745931</v>
      </c>
      <c r="R296" s="35">
        <v>0</v>
      </c>
      <c r="S296" s="35">
        <v>0</v>
      </c>
      <c r="T296" s="34">
        <v>0</v>
      </c>
      <c r="U296" s="37">
        <v>2687706</v>
      </c>
      <c r="V296" s="34">
        <v>5619830</v>
      </c>
      <c r="W296" s="34">
        <v>-2932124</v>
      </c>
      <c r="X296" s="38">
        <v>-0.52174603100000005</v>
      </c>
      <c r="Y296" s="6"/>
    </row>
    <row r="297" spans="1:25" ht="40.5" x14ac:dyDescent="0.35">
      <c r="A297" s="31" t="s">
        <v>723</v>
      </c>
      <c r="B297" s="31" t="s">
        <v>724</v>
      </c>
      <c r="C297" s="32" t="s">
        <v>725</v>
      </c>
      <c r="D297" s="33" t="s">
        <v>47</v>
      </c>
      <c r="E297" s="34">
        <v>9937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4">
        <v>9937</v>
      </c>
      <c r="L297" s="35">
        <v>42289</v>
      </c>
      <c r="M297" s="35">
        <v>4899</v>
      </c>
      <c r="N297" s="35">
        <v>0</v>
      </c>
      <c r="O297" s="35">
        <v>5246</v>
      </c>
      <c r="P297" s="36">
        <v>7490</v>
      </c>
      <c r="Q297" s="34">
        <v>59924</v>
      </c>
      <c r="R297" s="35">
        <v>0</v>
      </c>
      <c r="S297" s="35">
        <v>0</v>
      </c>
      <c r="T297" s="34">
        <v>0</v>
      </c>
      <c r="U297" s="37">
        <v>69861</v>
      </c>
      <c r="V297" s="34">
        <v>142394</v>
      </c>
      <c r="W297" s="34">
        <v>-72533</v>
      </c>
      <c r="X297" s="38">
        <v>-0.50938241799999995</v>
      </c>
      <c r="Y297" s="6"/>
    </row>
    <row r="298" spans="1:25" ht="27" x14ac:dyDescent="0.35">
      <c r="A298" s="31" t="s">
        <v>726</v>
      </c>
      <c r="B298" s="31" t="s">
        <v>727</v>
      </c>
      <c r="C298" s="32" t="s">
        <v>728</v>
      </c>
      <c r="D298" s="33" t="s">
        <v>47</v>
      </c>
      <c r="E298" s="34">
        <v>584657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4">
        <v>584657</v>
      </c>
      <c r="L298" s="35">
        <v>95204</v>
      </c>
      <c r="M298" s="35">
        <v>7197</v>
      </c>
      <c r="N298" s="35">
        <v>28804</v>
      </c>
      <c r="O298" s="35">
        <v>26604</v>
      </c>
      <c r="P298" s="36">
        <v>8982</v>
      </c>
      <c r="Q298" s="34">
        <v>166791</v>
      </c>
      <c r="R298" s="35">
        <v>0</v>
      </c>
      <c r="S298" s="35">
        <v>0</v>
      </c>
      <c r="T298" s="34">
        <v>0</v>
      </c>
      <c r="U298" s="37">
        <v>751448</v>
      </c>
      <c r="V298" s="34">
        <v>958345</v>
      </c>
      <c r="W298" s="34">
        <v>-206897</v>
      </c>
      <c r="X298" s="38">
        <v>-0.215889894</v>
      </c>
      <c r="Y298" s="6"/>
    </row>
    <row r="299" spans="1:25" ht="13.5" x14ac:dyDescent="0.35">
      <c r="A299" s="31" t="s">
        <v>729</v>
      </c>
      <c r="B299" s="31" t="s">
        <v>730</v>
      </c>
      <c r="C299" s="32" t="s">
        <v>731</v>
      </c>
      <c r="D299" s="33" t="s">
        <v>72</v>
      </c>
      <c r="E299" s="34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4">
        <v>0</v>
      </c>
      <c r="L299" s="35">
        <v>0</v>
      </c>
      <c r="M299" s="35">
        <v>0</v>
      </c>
      <c r="N299" s="35">
        <v>57553</v>
      </c>
      <c r="O299" s="35">
        <v>2225</v>
      </c>
      <c r="P299" s="36">
        <v>716</v>
      </c>
      <c r="Q299" s="34">
        <v>60494</v>
      </c>
      <c r="R299" s="35">
        <v>0</v>
      </c>
      <c r="S299" s="35">
        <v>0</v>
      </c>
      <c r="T299" s="34">
        <v>0</v>
      </c>
      <c r="U299" s="37">
        <v>60494</v>
      </c>
      <c r="V299" s="34">
        <v>43759</v>
      </c>
      <c r="W299" s="34">
        <v>16735</v>
      </c>
      <c r="X299" s="38">
        <v>0.38243561320000002</v>
      </c>
      <c r="Y299" s="6"/>
    </row>
    <row r="300" spans="1:25" ht="13.5" x14ac:dyDescent="0.35">
      <c r="A300" s="31" t="s">
        <v>732</v>
      </c>
      <c r="B300" s="31" t="s">
        <v>733</v>
      </c>
      <c r="C300" s="32" t="s">
        <v>734</v>
      </c>
      <c r="D300" s="33" t="s">
        <v>44</v>
      </c>
      <c r="E300" s="34">
        <v>30164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4">
        <v>30164</v>
      </c>
      <c r="L300" s="35">
        <v>0</v>
      </c>
      <c r="M300" s="35">
        <v>0</v>
      </c>
      <c r="N300" s="35">
        <v>377407</v>
      </c>
      <c r="O300" s="35">
        <v>15936</v>
      </c>
      <c r="P300" s="36">
        <v>14234</v>
      </c>
      <c r="Q300" s="34">
        <v>407577</v>
      </c>
      <c r="R300" s="35">
        <v>0</v>
      </c>
      <c r="S300" s="35">
        <v>0</v>
      </c>
      <c r="T300" s="34">
        <v>0</v>
      </c>
      <c r="U300" s="37">
        <v>437741</v>
      </c>
      <c r="V300" s="34">
        <v>431008</v>
      </c>
      <c r="W300" s="34">
        <v>6733</v>
      </c>
      <c r="X300" s="38">
        <v>1.5621519800000001E-2</v>
      </c>
      <c r="Y300" s="6"/>
    </row>
    <row r="301" spans="1:25" ht="13.5" x14ac:dyDescent="0.35">
      <c r="A301" s="31" t="s">
        <v>735</v>
      </c>
      <c r="B301" s="31" t="s">
        <v>736</v>
      </c>
      <c r="C301" s="32" t="s">
        <v>737</v>
      </c>
      <c r="D301" s="33" t="s">
        <v>67</v>
      </c>
      <c r="E301" s="34">
        <v>169083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4">
        <v>169083</v>
      </c>
      <c r="L301" s="35">
        <v>63376</v>
      </c>
      <c r="M301" s="35">
        <v>11686</v>
      </c>
      <c r="N301" s="35">
        <v>6463</v>
      </c>
      <c r="O301" s="35">
        <v>18390</v>
      </c>
      <c r="P301" s="36">
        <v>3939</v>
      </c>
      <c r="Q301" s="34">
        <v>103854</v>
      </c>
      <c r="R301" s="35">
        <v>0</v>
      </c>
      <c r="S301" s="35">
        <v>0</v>
      </c>
      <c r="T301" s="34">
        <v>0</v>
      </c>
      <c r="U301" s="37">
        <v>272937</v>
      </c>
      <c r="V301" s="34">
        <v>298183</v>
      </c>
      <c r="W301" s="34">
        <v>-25246</v>
      </c>
      <c r="X301" s="38">
        <v>-8.4666127999999993E-2</v>
      </c>
      <c r="Y301" s="6"/>
    </row>
    <row r="302" spans="1:25" ht="13.5" x14ac:dyDescent="0.35">
      <c r="A302" s="31" t="s">
        <v>738</v>
      </c>
      <c r="B302" s="31" t="s">
        <v>739</v>
      </c>
      <c r="C302" s="32" t="s">
        <v>740</v>
      </c>
      <c r="D302" s="33" t="s">
        <v>47</v>
      </c>
      <c r="E302" s="34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4">
        <v>0</v>
      </c>
      <c r="L302" s="35">
        <v>187234</v>
      </c>
      <c r="M302" s="35">
        <v>29361</v>
      </c>
      <c r="N302" s="35">
        <v>598</v>
      </c>
      <c r="O302" s="35">
        <v>4268</v>
      </c>
      <c r="P302" s="36">
        <v>11250</v>
      </c>
      <c r="Q302" s="34">
        <v>232711</v>
      </c>
      <c r="R302" s="35">
        <v>0</v>
      </c>
      <c r="S302" s="35">
        <v>0</v>
      </c>
      <c r="T302" s="34">
        <v>0</v>
      </c>
      <c r="U302" s="37">
        <v>232711</v>
      </c>
      <c r="V302" s="34">
        <v>256957</v>
      </c>
      <c r="W302" s="34">
        <v>-24246</v>
      </c>
      <c r="X302" s="38">
        <v>-9.4358200000000003E-2</v>
      </c>
      <c r="Y302" s="6"/>
    </row>
    <row r="303" spans="1:25" ht="81" x14ac:dyDescent="0.35">
      <c r="A303" s="31" t="s">
        <v>741</v>
      </c>
      <c r="B303" s="31" t="s">
        <v>742</v>
      </c>
      <c r="C303" s="32" t="s">
        <v>743</v>
      </c>
      <c r="D303" s="33" t="s">
        <v>67</v>
      </c>
      <c r="E303" s="34">
        <v>132472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4">
        <v>132472</v>
      </c>
      <c r="L303" s="35">
        <v>128764</v>
      </c>
      <c r="M303" s="35">
        <v>11103</v>
      </c>
      <c r="N303" s="35">
        <v>25499</v>
      </c>
      <c r="O303" s="35">
        <v>33746</v>
      </c>
      <c r="P303" s="36">
        <v>13070</v>
      </c>
      <c r="Q303" s="34">
        <v>212182</v>
      </c>
      <c r="R303" s="35">
        <v>0</v>
      </c>
      <c r="S303" s="35">
        <v>0</v>
      </c>
      <c r="T303" s="34">
        <v>0</v>
      </c>
      <c r="U303" s="37">
        <v>344654</v>
      </c>
      <c r="V303" s="34">
        <v>501126</v>
      </c>
      <c r="W303" s="34">
        <v>-156472</v>
      </c>
      <c r="X303" s="38">
        <v>-0.31224083400000002</v>
      </c>
      <c r="Y303" s="6"/>
    </row>
    <row r="304" spans="1:25" ht="13.5" x14ac:dyDescent="0.35">
      <c r="A304" s="31" t="s">
        <v>744</v>
      </c>
      <c r="B304" s="31" t="s">
        <v>745</v>
      </c>
      <c r="C304" s="32" t="s">
        <v>746</v>
      </c>
      <c r="D304" s="33" t="s">
        <v>37</v>
      </c>
      <c r="E304" s="34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4">
        <v>0</v>
      </c>
      <c r="L304" s="35">
        <v>0</v>
      </c>
      <c r="M304" s="35">
        <v>0</v>
      </c>
      <c r="N304" s="35">
        <v>30871</v>
      </c>
      <c r="O304" s="35">
        <v>1000</v>
      </c>
      <c r="P304" s="36">
        <v>507</v>
      </c>
      <c r="Q304" s="34">
        <v>32378</v>
      </c>
      <c r="R304" s="35">
        <v>0</v>
      </c>
      <c r="S304" s="35">
        <v>0</v>
      </c>
      <c r="T304" s="34">
        <v>0</v>
      </c>
      <c r="U304" s="37">
        <v>32378</v>
      </c>
      <c r="V304" s="34">
        <v>33547</v>
      </c>
      <c r="W304" s="34">
        <v>-1169</v>
      </c>
      <c r="X304" s="38">
        <v>-3.4846633000000002E-2</v>
      </c>
      <c r="Y304" s="6"/>
    </row>
    <row r="305" spans="1:25" ht="13.5" x14ac:dyDescent="0.35">
      <c r="A305" s="31" t="s">
        <v>747</v>
      </c>
      <c r="B305" s="31" t="s">
        <v>748</v>
      </c>
      <c r="C305" s="32"/>
      <c r="D305" s="33" t="s">
        <v>30</v>
      </c>
      <c r="E305" s="34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4">
        <v>0</v>
      </c>
      <c r="L305" s="35">
        <v>13522</v>
      </c>
      <c r="M305" s="35">
        <v>1587</v>
      </c>
      <c r="N305" s="35">
        <v>1245</v>
      </c>
      <c r="O305" s="35">
        <v>8369</v>
      </c>
      <c r="P305" s="36">
        <v>1164</v>
      </c>
      <c r="Q305" s="34">
        <v>25887</v>
      </c>
      <c r="R305" s="35">
        <v>0</v>
      </c>
      <c r="S305" s="35">
        <v>0</v>
      </c>
      <c r="T305" s="34">
        <v>0</v>
      </c>
      <c r="U305" s="37">
        <v>25887</v>
      </c>
      <c r="V305" s="34">
        <v>25514</v>
      </c>
      <c r="W305" s="34">
        <v>373</v>
      </c>
      <c r="X305" s="38">
        <v>1.46194246E-2</v>
      </c>
      <c r="Y305" s="6"/>
    </row>
    <row r="306" spans="1:25" ht="13.5" x14ac:dyDescent="0.35">
      <c r="A306" s="31" t="s">
        <v>749</v>
      </c>
      <c r="B306" s="31" t="s">
        <v>750</v>
      </c>
      <c r="C306" s="32"/>
      <c r="D306" s="33" t="s">
        <v>47</v>
      </c>
      <c r="E306" s="34">
        <v>3908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4">
        <v>3908</v>
      </c>
      <c r="L306" s="35">
        <v>374580</v>
      </c>
      <c r="M306" s="35">
        <v>46888</v>
      </c>
      <c r="N306" s="35">
        <v>2130</v>
      </c>
      <c r="O306" s="35">
        <v>10654</v>
      </c>
      <c r="P306" s="36">
        <v>17994</v>
      </c>
      <c r="Q306" s="34">
        <v>452246</v>
      </c>
      <c r="R306" s="35">
        <v>0</v>
      </c>
      <c r="S306" s="35">
        <v>0</v>
      </c>
      <c r="T306" s="34">
        <v>0</v>
      </c>
      <c r="U306" s="37">
        <v>456154</v>
      </c>
      <c r="V306" s="34">
        <v>424134</v>
      </c>
      <c r="W306" s="34">
        <v>32020</v>
      </c>
      <c r="X306" s="38">
        <v>7.5495008700000005E-2</v>
      </c>
      <c r="Y306" s="6"/>
    </row>
    <row r="307" spans="1:25" ht="13.5" x14ac:dyDescent="0.35">
      <c r="A307" s="31" t="s">
        <v>751</v>
      </c>
      <c r="B307" s="31" t="s">
        <v>752</v>
      </c>
      <c r="C307" s="32" t="s">
        <v>753</v>
      </c>
      <c r="D307" s="33" t="s">
        <v>47</v>
      </c>
      <c r="E307" s="34">
        <v>18750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4">
        <v>18750</v>
      </c>
      <c r="L307" s="35">
        <v>18759</v>
      </c>
      <c r="M307" s="35">
        <v>1271</v>
      </c>
      <c r="N307" s="35">
        <v>0</v>
      </c>
      <c r="O307" s="35">
        <v>5163</v>
      </c>
      <c r="P307" s="36">
        <v>2328</v>
      </c>
      <c r="Q307" s="34">
        <v>27521</v>
      </c>
      <c r="R307" s="35">
        <v>0</v>
      </c>
      <c r="S307" s="35">
        <v>0</v>
      </c>
      <c r="T307" s="34">
        <v>0</v>
      </c>
      <c r="U307" s="37">
        <v>46271</v>
      </c>
      <c r="V307" s="34">
        <v>135709</v>
      </c>
      <c r="W307" s="34">
        <v>-89438</v>
      </c>
      <c r="X307" s="38">
        <v>-0.65904251000000003</v>
      </c>
      <c r="Y307" s="6"/>
    </row>
    <row r="308" spans="1:25" ht="40.5" x14ac:dyDescent="0.35">
      <c r="A308" s="31" t="s">
        <v>754</v>
      </c>
      <c r="B308" s="31" t="s">
        <v>755</v>
      </c>
      <c r="C308" s="32" t="s">
        <v>756</v>
      </c>
      <c r="D308" s="33" t="s">
        <v>44</v>
      </c>
      <c r="E308" s="34">
        <v>249103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4">
        <v>249103</v>
      </c>
      <c r="L308" s="35">
        <v>218797</v>
      </c>
      <c r="M308" s="35">
        <v>46150</v>
      </c>
      <c r="N308" s="35">
        <v>69816</v>
      </c>
      <c r="O308" s="35">
        <v>36194</v>
      </c>
      <c r="P308" s="36">
        <v>10593</v>
      </c>
      <c r="Q308" s="34">
        <v>381550</v>
      </c>
      <c r="R308" s="35">
        <v>0</v>
      </c>
      <c r="S308" s="35">
        <v>0</v>
      </c>
      <c r="T308" s="34">
        <v>0</v>
      </c>
      <c r="U308" s="37">
        <v>630653</v>
      </c>
      <c r="V308" s="34">
        <v>814677</v>
      </c>
      <c r="W308" s="34">
        <v>-184024</v>
      </c>
      <c r="X308" s="38">
        <v>-0.225885842</v>
      </c>
      <c r="Y308" s="6"/>
    </row>
    <row r="309" spans="1:25" ht="13.5" x14ac:dyDescent="0.35">
      <c r="A309" s="31" t="s">
        <v>757</v>
      </c>
      <c r="B309" s="31" t="s">
        <v>758</v>
      </c>
      <c r="C309" s="32" t="s">
        <v>758</v>
      </c>
      <c r="D309" s="33" t="s">
        <v>47</v>
      </c>
      <c r="E309" s="34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4">
        <v>0</v>
      </c>
      <c r="L309" s="35">
        <v>0</v>
      </c>
      <c r="M309" s="35">
        <v>0</v>
      </c>
      <c r="N309" s="35">
        <v>7468</v>
      </c>
      <c r="O309" s="35">
        <v>1000</v>
      </c>
      <c r="P309" s="36">
        <v>209</v>
      </c>
      <c r="Q309" s="34">
        <v>8677</v>
      </c>
      <c r="R309" s="35">
        <v>0</v>
      </c>
      <c r="S309" s="35">
        <v>0</v>
      </c>
      <c r="T309" s="34">
        <v>0</v>
      </c>
      <c r="U309" s="37">
        <v>8677</v>
      </c>
      <c r="V309" s="34">
        <v>8558</v>
      </c>
      <c r="W309" s="34">
        <v>119</v>
      </c>
      <c r="X309" s="38">
        <v>1.3905117999999999E-2</v>
      </c>
      <c r="Y309" s="6"/>
    </row>
    <row r="310" spans="1:25" ht="13.5" x14ac:dyDescent="0.35">
      <c r="A310" s="31" t="s">
        <v>759</v>
      </c>
      <c r="B310" s="31" t="s">
        <v>760</v>
      </c>
      <c r="C310" s="32"/>
      <c r="D310" s="33" t="s">
        <v>47</v>
      </c>
      <c r="E310" s="34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4">
        <v>0</v>
      </c>
      <c r="L310" s="35">
        <v>593886</v>
      </c>
      <c r="M310" s="35">
        <v>119972</v>
      </c>
      <c r="N310" s="35">
        <v>0</v>
      </c>
      <c r="O310" s="35">
        <v>8429</v>
      </c>
      <c r="P310" s="36">
        <v>28736</v>
      </c>
      <c r="Q310" s="34">
        <v>751023</v>
      </c>
      <c r="R310" s="35">
        <v>0</v>
      </c>
      <c r="S310" s="35">
        <v>0</v>
      </c>
      <c r="T310" s="34">
        <v>0</v>
      </c>
      <c r="U310" s="37">
        <v>751023</v>
      </c>
      <c r="V310" s="34">
        <v>1195480</v>
      </c>
      <c r="W310" s="34">
        <v>-444457</v>
      </c>
      <c r="X310" s="38">
        <v>-0.371781209</v>
      </c>
      <c r="Y310" s="6"/>
    </row>
    <row r="311" spans="1:25" ht="13.5" x14ac:dyDescent="0.35">
      <c r="A311" s="31" t="s">
        <v>761</v>
      </c>
      <c r="B311" s="31" t="s">
        <v>762</v>
      </c>
      <c r="C311" s="32" t="s">
        <v>763</v>
      </c>
      <c r="D311" s="33" t="s">
        <v>47</v>
      </c>
      <c r="E311" s="34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4">
        <v>0</v>
      </c>
      <c r="L311" s="35">
        <v>10596</v>
      </c>
      <c r="M311" s="35">
        <v>696</v>
      </c>
      <c r="N311" s="35">
        <v>8139</v>
      </c>
      <c r="O311" s="35">
        <v>3018</v>
      </c>
      <c r="P311" s="36">
        <v>955</v>
      </c>
      <c r="Q311" s="34">
        <v>23404</v>
      </c>
      <c r="R311" s="35">
        <v>0</v>
      </c>
      <c r="S311" s="35">
        <v>0</v>
      </c>
      <c r="T311" s="34">
        <v>0</v>
      </c>
      <c r="U311" s="37">
        <v>23404</v>
      </c>
      <c r="V311" s="34">
        <v>35006</v>
      </c>
      <c r="W311" s="34">
        <v>-11602</v>
      </c>
      <c r="X311" s="38">
        <v>-0.33142889800000003</v>
      </c>
      <c r="Y311" s="6"/>
    </row>
    <row r="312" spans="1:25" ht="13.5" x14ac:dyDescent="0.35">
      <c r="A312" s="31" t="s">
        <v>764</v>
      </c>
      <c r="B312" s="31" t="s">
        <v>765</v>
      </c>
      <c r="C312" s="32" t="s">
        <v>766</v>
      </c>
      <c r="D312" s="33" t="s">
        <v>67</v>
      </c>
      <c r="E312" s="34">
        <v>171682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4">
        <v>171682</v>
      </c>
      <c r="L312" s="35">
        <v>177917</v>
      </c>
      <c r="M312" s="35">
        <v>20610</v>
      </c>
      <c r="N312" s="35">
        <v>0</v>
      </c>
      <c r="O312" s="35">
        <v>47045</v>
      </c>
      <c r="P312" s="36">
        <v>43447</v>
      </c>
      <c r="Q312" s="34">
        <v>289019</v>
      </c>
      <c r="R312" s="35">
        <v>0</v>
      </c>
      <c r="S312" s="35">
        <v>0</v>
      </c>
      <c r="T312" s="34">
        <v>0</v>
      </c>
      <c r="U312" s="37">
        <v>460701</v>
      </c>
      <c r="V312" s="34">
        <v>440472</v>
      </c>
      <c r="W312" s="34">
        <v>20229</v>
      </c>
      <c r="X312" s="38">
        <v>4.5925734199999999E-2</v>
      </c>
      <c r="Y312" s="6"/>
    </row>
    <row r="313" spans="1:25" ht="13.5" x14ac:dyDescent="0.35">
      <c r="A313" s="31" t="s">
        <v>767</v>
      </c>
      <c r="B313" s="31" t="s">
        <v>768</v>
      </c>
      <c r="C313" s="32" t="s">
        <v>769</v>
      </c>
      <c r="D313" s="33" t="s">
        <v>47</v>
      </c>
      <c r="E313" s="34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4">
        <v>0</v>
      </c>
      <c r="L313" s="35">
        <v>5890</v>
      </c>
      <c r="M313" s="35">
        <v>758</v>
      </c>
      <c r="N313" s="35">
        <v>0</v>
      </c>
      <c r="O313" s="35">
        <v>1000</v>
      </c>
      <c r="P313" s="36">
        <v>358</v>
      </c>
      <c r="Q313" s="34">
        <v>8006</v>
      </c>
      <c r="R313" s="35">
        <v>0</v>
      </c>
      <c r="S313" s="35">
        <v>0</v>
      </c>
      <c r="T313" s="34">
        <v>0</v>
      </c>
      <c r="U313" s="37">
        <v>8006</v>
      </c>
      <c r="V313" s="34">
        <v>3816</v>
      </c>
      <c r="W313" s="34">
        <v>4190</v>
      </c>
      <c r="X313" s="38">
        <v>1.0980083857</v>
      </c>
      <c r="Y313" s="6"/>
    </row>
    <row r="314" spans="1:25" ht="13.5" x14ac:dyDescent="0.35">
      <c r="A314" s="31" t="s">
        <v>770</v>
      </c>
      <c r="B314" s="31" t="s">
        <v>771</v>
      </c>
      <c r="C314" s="32"/>
      <c r="D314" s="33" t="s">
        <v>59</v>
      </c>
      <c r="E314" s="34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4">
        <v>0</v>
      </c>
      <c r="L314" s="35">
        <v>337</v>
      </c>
      <c r="M314" s="35">
        <v>41</v>
      </c>
      <c r="N314" s="35">
        <v>8585</v>
      </c>
      <c r="O314" s="35">
        <v>1716</v>
      </c>
      <c r="P314" s="36">
        <v>328</v>
      </c>
      <c r="Q314" s="34">
        <v>11007</v>
      </c>
      <c r="R314" s="35">
        <v>0</v>
      </c>
      <c r="S314" s="35">
        <v>0</v>
      </c>
      <c r="T314" s="34">
        <v>0</v>
      </c>
      <c r="U314" s="37">
        <v>11007</v>
      </c>
      <c r="V314" s="34">
        <v>15293</v>
      </c>
      <c r="W314" s="34">
        <v>-4286</v>
      </c>
      <c r="X314" s="38">
        <v>-0.28025894200000001</v>
      </c>
      <c r="Y314" s="6"/>
    </row>
    <row r="315" spans="1:25" ht="13.5" x14ac:dyDescent="0.35">
      <c r="A315" s="31" t="s">
        <v>772</v>
      </c>
      <c r="B315" s="31" t="s">
        <v>773</v>
      </c>
      <c r="C315" s="32"/>
      <c r="D315" s="33" t="s">
        <v>67</v>
      </c>
      <c r="E315" s="34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4">
        <v>0</v>
      </c>
      <c r="L315" s="35">
        <v>0</v>
      </c>
      <c r="M315" s="35">
        <v>0</v>
      </c>
      <c r="N315" s="35">
        <v>0</v>
      </c>
      <c r="O315" s="35">
        <v>0</v>
      </c>
      <c r="P315" s="36">
        <v>0</v>
      </c>
      <c r="Q315" s="34">
        <v>0</v>
      </c>
      <c r="R315" s="35">
        <v>0</v>
      </c>
      <c r="S315" s="35">
        <v>0</v>
      </c>
      <c r="T315" s="34">
        <v>0</v>
      </c>
      <c r="U315" s="37">
        <v>0</v>
      </c>
      <c r="V315" s="34" t="s">
        <v>717</v>
      </c>
      <c r="W315" s="34" t="s">
        <v>717</v>
      </c>
      <c r="X315" s="38" t="s">
        <v>717</v>
      </c>
      <c r="Y315" s="6"/>
    </row>
    <row r="316" spans="1:25" ht="13.5" x14ac:dyDescent="0.35">
      <c r="A316" s="31" t="s">
        <v>774</v>
      </c>
      <c r="B316" s="31" t="s">
        <v>775</v>
      </c>
      <c r="C316" s="32"/>
      <c r="D316" s="33" t="s">
        <v>47</v>
      </c>
      <c r="E316" s="34">
        <v>4047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4">
        <v>4047</v>
      </c>
      <c r="L316" s="35">
        <v>5561</v>
      </c>
      <c r="M316" s="35">
        <v>625</v>
      </c>
      <c r="N316" s="35">
        <v>0</v>
      </c>
      <c r="O316" s="35">
        <v>1594</v>
      </c>
      <c r="P316" s="36">
        <v>477</v>
      </c>
      <c r="Q316" s="34">
        <v>8257</v>
      </c>
      <c r="R316" s="35">
        <v>0</v>
      </c>
      <c r="S316" s="35">
        <v>0</v>
      </c>
      <c r="T316" s="34">
        <v>0</v>
      </c>
      <c r="U316" s="37">
        <v>12304</v>
      </c>
      <c r="V316" s="34">
        <v>45921</v>
      </c>
      <c r="W316" s="34">
        <v>-33617</v>
      </c>
      <c r="X316" s="38">
        <v>-0.73206158399999999</v>
      </c>
      <c r="Y316" s="6"/>
    </row>
    <row r="317" spans="1:25" ht="13.5" x14ac:dyDescent="0.35">
      <c r="A317" s="31" t="s">
        <v>776</v>
      </c>
      <c r="B317" s="31" t="s">
        <v>777</v>
      </c>
      <c r="C317" s="32"/>
      <c r="D317" s="33" t="s">
        <v>44</v>
      </c>
      <c r="E317" s="34">
        <v>136097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4">
        <v>136097</v>
      </c>
      <c r="L317" s="35">
        <v>124271</v>
      </c>
      <c r="M317" s="35">
        <v>10563</v>
      </c>
      <c r="N317" s="35">
        <v>0</v>
      </c>
      <c r="O317" s="35">
        <v>69005</v>
      </c>
      <c r="P317" s="36">
        <v>14771</v>
      </c>
      <c r="Q317" s="34">
        <v>218610</v>
      </c>
      <c r="R317" s="35">
        <v>0</v>
      </c>
      <c r="S317" s="35">
        <v>0</v>
      </c>
      <c r="T317" s="34">
        <v>0</v>
      </c>
      <c r="U317" s="37">
        <v>354707</v>
      </c>
      <c r="V317" s="34">
        <v>382132</v>
      </c>
      <c r="W317" s="34">
        <v>-27425</v>
      </c>
      <c r="X317" s="38">
        <v>-7.1768393999999999E-2</v>
      </c>
      <c r="Y317" s="6"/>
    </row>
    <row r="318" spans="1:25" ht="54" x14ac:dyDescent="0.35">
      <c r="A318" s="31" t="s">
        <v>778</v>
      </c>
      <c r="B318" s="31" t="s">
        <v>779</v>
      </c>
      <c r="C318" s="32" t="s">
        <v>780</v>
      </c>
      <c r="D318" s="33" t="s">
        <v>47</v>
      </c>
      <c r="E318" s="34">
        <v>502380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4">
        <v>502380</v>
      </c>
      <c r="L318" s="35">
        <v>240343</v>
      </c>
      <c r="M318" s="35">
        <v>22821</v>
      </c>
      <c r="N318" s="35">
        <v>0</v>
      </c>
      <c r="O318" s="35">
        <v>76015</v>
      </c>
      <c r="P318" s="36">
        <v>26080</v>
      </c>
      <c r="Q318" s="34">
        <v>365259</v>
      </c>
      <c r="R318" s="35">
        <v>0</v>
      </c>
      <c r="S318" s="35">
        <v>0</v>
      </c>
      <c r="T318" s="34">
        <v>0</v>
      </c>
      <c r="U318" s="37">
        <v>867639</v>
      </c>
      <c r="V318" s="34">
        <v>1314937</v>
      </c>
      <c r="W318" s="34">
        <v>-447298</v>
      </c>
      <c r="X318" s="38">
        <v>-0.34016686699999998</v>
      </c>
      <c r="Y318" s="6"/>
    </row>
    <row r="319" spans="1:25" ht="13.5" x14ac:dyDescent="0.35">
      <c r="A319" s="31" t="s">
        <v>781</v>
      </c>
      <c r="B319" s="31" t="s">
        <v>782</v>
      </c>
      <c r="C319" s="32"/>
      <c r="D319" s="33" t="s">
        <v>34</v>
      </c>
      <c r="E319" s="34">
        <v>43412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4">
        <v>43412</v>
      </c>
      <c r="L319" s="35">
        <v>55347</v>
      </c>
      <c r="M319" s="35">
        <v>7374</v>
      </c>
      <c r="N319" s="35">
        <v>6451</v>
      </c>
      <c r="O319" s="35">
        <v>11423</v>
      </c>
      <c r="P319" s="36">
        <v>4058</v>
      </c>
      <c r="Q319" s="34">
        <v>84653</v>
      </c>
      <c r="R319" s="35">
        <v>0</v>
      </c>
      <c r="S319" s="35">
        <v>0</v>
      </c>
      <c r="T319" s="34">
        <v>0</v>
      </c>
      <c r="U319" s="37">
        <v>128065</v>
      </c>
      <c r="V319" s="34">
        <v>169130</v>
      </c>
      <c r="W319" s="34">
        <v>-41065</v>
      </c>
      <c r="X319" s="38">
        <v>-0.242801395</v>
      </c>
      <c r="Y319" s="6"/>
    </row>
    <row r="320" spans="1:25" ht="13.5" x14ac:dyDescent="0.35">
      <c r="A320" s="31" t="s">
        <v>783</v>
      </c>
      <c r="B320" s="31" t="s">
        <v>784</v>
      </c>
      <c r="C320" s="32"/>
      <c r="D320" s="33" t="s">
        <v>44</v>
      </c>
      <c r="E320" s="34">
        <v>25598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4">
        <v>25598</v>
      </c>
      <c r="L320" s="35">
        <v>29303</v>
      </c>
      <c r="M320" s="35">
        <v>5446</v>
      </c>
      <c r="N320" s="35">
        <v>279</v>
      </c>
      <c r="O320" s="35">
        <v>8914</v>
      </c>
      <c r="P320" s="36">
        <v>2357</v>
      </c>
      <c r="Q320" s="34">
        <v>46299</v>
      </c>
      <c r="R320" s="35">
        <v>0</v>
      </c>
      <c r="S320" s="35">
        <v>0</v>
      </c>
      <c r="T320" s="34">
        <v>0</v>
      </c>
      <c r="U320" s="37">
        <v>71897</v>
      </c>
      <c r="V320" s="34">
        <v>63698</v>
      </c>
      <c r="W320" s="34">
        <v>8199</v>
      </c>
      <c r="X320" s="38">
        <v>0.1287167572</v>
      </c>
      <c r="Y320" s="6"/>
    </row>
    <row r="321" spans="1:25" ht="13.5" x14ac:dyDescent="0.35">
      <c r="A321" s="31" t="s">
        <v>785</v>
      </c>
      <c r="B321" s="31" t="s">
        <v>786</v>
      </c>
      <c r="C321" s="32" t="s">
        <v>787</v>
      </c>
      <c r="D321" s="33" t="s">
        <v>34</v>
      </c>
      <c r="E321" s="34">
        <v>452283</v>
      </c>
      <c r="F321" s="35">
        <v>84284</v>
      </c>
      <c r="G321" s="35">
        <v>0</v>
      </c>
      <c r="H321" s="35">
        <v>0</v>
      </c>
      <c r="I321" s="35">
        <v>0</v>
      </c>
      <c r="J321" s="35">
        <v>0</v>
      </c>
      <c r="K321" s="34">
        <v>536567</v>
      </c>
      <c r="L321" s="35">
        <v>284340</v>
      </c>
      <c r="M321" s="35">
        <v>47116</v>
      </c>
      <c r="N321" s="35">
        <v>13527</v>
      </c>
      <c r="O321" s="35">
        <v>74349</v>
      </c>
      <c r="P321" s="36">
        <v>26528</v>
      </c>
      <c r="Q321" s="34">
        <v>445860</v>
      </c>
      <c r="R321" s="35">
        <v>0</v>
      </c>
      <c r="S321" s="35">
        <v>0</v>
      </c>
      <c r="T321" s="34">
        <v>0</v>
      </c>
      <c r="U321" s="37">
        <v>982427</v>
      </c>
      <c r="V321" s="34">
        <v>1105314</v>
      </c>
      <c r="W321" s="34">
        <v>-122887</v>
      </c>
      <c r="X321" s="38">
        <v>-0.111178362</v>
      </c>
      <c r="Y321" s="6"/>
    </row>
    <row r="322" spans="1:25" ht="81" x14ac:dyDescent="0.35">
      <c r="A322" s="31" t="s">
        <v>788</v>
      </c>
      <c r="B322" s="31" t="s">
        <v>789</v>
      </c>
      <c r="C322" s="32" t="s">
        <v>790</v>
      </c>
      <c r="D322" s="33" t="s">
        <v>30</v>
      </c>
      <c r="E322" s="34">
        <v>1347684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4">
        <v>1347684</v>
      </c>
      <c r="L322" s="35">
        <v>833498</v>
      </c>
      <c r="M322" s="35">
        <v>115454</v>
      </c>
      <c r="N322" s="35">
        <v>0</v>
      </c>
      <c r="O322" s="35">
        <v>204042</v>
      </c>
      <c r="P322" s="36">
        <v>52906</v>
      </c>
      <c r="Q322" s="34">
        <v>1205900</v>
      </c>
      <c r="R322" s="35">
        <v>0</v>
      </c>
      <c r="S322" s="35">
        <v>0</v>
      </c>
      <c r="T322" s="34">
        <v>0</v>
      </c>
      <c r="U322" s="37">
        <v>2553584</v>
      </c>
      <c r="V322" s="34">
        <v>3021389</v>
      </c>
      <c r="W322" s="34">
        <v>-467805</v>
      </c>
      <c r="X322" s="38">
        <v>-0.154831106</v>
      </c>
      <c r="Y322" s="6"/>
    </row>
    <row r="323" spans="1:25" ht="13.5" x14ac:dyDescent="0.35">
      <c r="A323" s="31" t="s">
        <v>791</v>
      </c>
      <c r="B323" s="31" t="s">
        <v>792</v>
      </c>
      <c r="C323" s="32"/>
      <c r="D323" s="33" t="s">
        <v>47</v>
      </c>
      <c r="E323" s="34">
        <v>40957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4">
        <v>40957</v>
      </c>
      <c r="L323" s="35">
        <v>600316</v>
      </c>
      <c r="M323" s="35">
        <v>191028</v>
      </c>
      <c r="N323" s="35">
        <v>0</v>
      </c>
      <c r="O323" s="35">
        <v>5442</v>
      </c>
      <c r="P323" s="36">
        <v>37807</v>
      </c>
      <c r="Q323" s="34">
        <v>834593</v>
      </c>
      <c r="R323" s="35">
        <v>0</v>
      </c>
      <c r="S323" s="35">
        <v>0</v>
      </c>
      <c r="T323" s="34">
        <v>0</v>
      </c>
      <c r="U323" s="37">
        <v>875550</v>
      </c>
      <c r="V323" s="34">
        <v>1007861</v>
      </c>
      <c r="W323" s="34">
        <v>-132311</v>
      </c>
      <c r="X323" s="38">
        <v>-0.131279016</v>
      </c>
      <c r="Y323" s="6"/>
    </row>
    <row r="324" spans="1:25" ht="13.5" x14ac:dyDescent="0.35">
      <c r="A324" s="31" t="s">
        <v>793</v>
      </c>
      <c r="B324" s="31" t="s">
        <v>794</v>
      </c>
      <c r="C324" s="32" t="s">
        <v>795</v>
      </c>
      <c r="D324" s="33" t="s">
        <v>47</v>
      </c>
      <c r="E324" s="34">
        <v>14012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4">
        <v>14012</v>
      </c>
      <c r="L324" s="35">
        <v>415078</v>
      </c>
      <c r="M324" s="35">
        <v>73883</v>
      </c>
      <c r="N324" s="35">
        <v>363747</v>
      </c>
      <c r="O324" s="35">
        <v>318703</v>
      </c>
      <c r="P324" s="36">
        <v>37330</v>
      </c>
      <c r="Q324" s="34">
        <v>1208741</v>
      </c>
      <c r="R324" s="35">
        <v>0</v>
      </c>
      <c r="S324" s="35">
        <v>0</v>
      </c>
      <c r="T324" s="34">
        <v>0</v>
      </c>
      <c r="U324" s="37">
        <v>1222753</v>
      </c>
      <c r="V324" s="34">
        <v>1250207</v>
      </c>
      <c r="W324" s="34">
        <v>-27454</v>
      </c>
      <c r="X324" s="38">
        <v>-2.1959563000000001E-2</v>
      </c>
      <c r="Y324" s="6"/>
    </row>
    <row r="325" spans="1:25" ht="13.5" x14ac:dyDescent="0.35">
      <c r="A325" s="31" t="s">
        <v>796</v>
      </c>
      <c r="B325" s="31" t="s">
        <v>797</v>
      </c>
      <c r="C325" s="32"/>
      <c r="D325" s="33" t="s">
        <v>59</v>
      </c>
      <c r="E325" s="34">
        <v>5674873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4">
        <v>5674873</v>
      </c>
      <c r="L325" s="35">
        <v>271699</v>
      </c>
      <c r="M325" s="35">
        <v>19245</v>
      </c>
      <c r="N325" s="35">
        <v>42916</v>
      </c>
      <c r="O325" s="35">
        <v>148857</v>
      </c>
      <c r="P325" s="36">
        <v>19520</v>
      </c>
      <c r="Q325" s="34">
        <v>502237</v>
      </c>
      <c r="R325" s="35">
        <v>4875000</v>
      </c>
      <c r="S325" s="35">
        <v>0</v>
      </c>
      <c r="T325" s="34">
        <v>4875000</v>
      </c>
      <c r="U325" s="37">
        <v>11052110</v>
      </c>
      <c r="V325" s="34">
        <v>12603088</v>
      </c>
      <c r="W325" s="34">
        <v>-1550978</v>
      </c>
      <c r="X325" s="38">
        <v>-0.123063332</v>
      </c>
      <c r="Y325" s="6"/>
    </row>
    <row r="326" spans="1:25" ht="13.5" x14ac:dyDescent="0.35">
      <c r="A326" s="31" t="s">
        <v>798</v>
      </c>
      <c r="B326" s="31" t="s">
        <v>799</v>
      </c>
      <c r="C326" s="32" t="s">
        <v>800</v>
      </c>
      <c r="D326" s="33" t="s">
        <v>47</v>
      </c>
      <c r="E326" s="34">
        <v>201947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4">
        <v>201947</v>
      </c>
      <c r="L326" s="35">
        <v>70487</v>
      </c>
      <c r="M326" s="35">
        <v>3360</v>
      </c>
      <c r="N326" s="35">
        <v>0</v>
      </c>
      <c r="O326" s="35">
        <v>29055</v>
      </c>
      <c r="P326" s="36">
        <v>10026</v>
      </c>
      <c r="Q326" s="34">
        <v>112928</v>
      </c>
      <c r="R326" s="35">
        <v>0</v>
      </c>
      <c r="S326" s="35">
        <v>0</v>
      </c>
      <c r="T326" s="34">
        <v>0</v>
      </c>
      <c r="U326" s="37">
        <v>314875</v>
      </c>
      <c r="V326" s="34">
        <v>315237</v>
      </c>
      <c r="W326" s="34">
        <v>-362</v>
      </c>
      <c r="X326" s="38">
        <v>-1.1483419999999999E-3</v>
      </c>
      <c r="Y326" s="6"/>
    </row>
    <row r="327" spans="1:25" ht="27" x14ac:dyDescent="0.35">
      <c r="A327" s="31" t="s">
        <v>801</v>
      </c>
      <c r="B327" s="31" t="s">
        <v>802</v>
      </c>
      <c r="C327" s="32" t="s">
        <v>803</v>
      </c>
      <c r="D327" s="33" t="s">
        <v>47</v>
      </c>
      <c r="E327" s="34">
        <v>92738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4">
        <v>92738</v>
      </c>
      <c r="L327" s="35">
        <v>8799</v>
      </c>
      <c r="M327" s="35">
        <v>474</v>
      </c>
      <c r="N327" s="35">
        <v>192178</v>
      </c>
      <c r="O327" s="35">
        <v>22672</v>
      </c>
      <c r="P327" s="36">
        <v>4148</v>
      </c>
      <c r="Q327" s="34">
        <v>228271</v>
      </c>
      <c r="R327" s="35">
        <v>0</v>
      </c>
      <c r="S327" s="35">
        <v>0</v>
      </c>
      <c r="T327" s="34">
        <v>0</v>
      </c>
      <c r="U327" s="37">
        <v>321009</v>
      </c>
      <c r="V327" s="34">
        <v>337882</v>
      </c>
      <c r="W327" s="34">
        <v>-16873</v>
      </c>
      <c r="X327" s="38">
        <v>-4.9937552000000003E-2</v>
      </c>
      <c r="Y327" s="6"/>
    </row>
    <row r="328" spans="1:25" ht="13.5" x14ac:dyDescent="0.35">
      <c r="A328" s="31" t="s">
        <v>804</v>
      </c>
      <c r="B328" s="31" t="s">
        <v>805</v>
      </c>
      <c r="C328" s="32" t="s">
        <v>806</v>
      </c>
      <c r="D328" s="33" t="s">
        <v>47</v>
      </c>
      <c r="E328" s="34">
        <v>10954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4">
        <v>10954</v>
      </c>
      <c r="L328" s="35">
        <v>73087</v>
      </c>
      <c r="M328" s="35">
        <v>5950</v>
      </c>
      <c r="N328" s="35">
        <v>0</v>
      </c>
      <c r="O328" s="35">
        <v>1872</v>
      </c>
      <c r="P328" s="36">
        <v>9549</v>
      </c>
      <c r="Q328" s="34">
        <v>90458</v>
      </c>
      <c r="R328" s="35">
        <v>0</v>
      </c>
      <c r="S328" s="35">
        <v>0</v>
      </c>
      <c r="T328" s="34">
        <v>0</v>
      </c>
      <c r="U328" s="37">
        <v>101412</v>
      </c>
      <c r="V328" s="34">
        <v>70127</v>
      </c>
      <c r="W328" s="34">
        <v>31285</v>
      </c>
      <c r="X328" s="38">
        <v>0.44611918379999999</v>
      </c>
      <c r="Y328" s="6"/>
    </row>
    <row r="329" spans="1:25" ht="13.5" x14ac:dyDescent="0.35">
      <c r="A329" s="31" t="s">
        <v>807</v>
      </c>
      <c r="B329" s="31" t="s">
        <v>808</v>
      </c>
      <c r="C329" s="32" t="s">
        <v>809</v>
      </c>
      <c r="D329" s="33" t="s">
        <v>30</v>
      </c>
      <c r="E329" s="34">
        <v>421900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4">
        <v>421900</v>
      </c>
      <c r="L329" s="35">
        <v>11274</v>
      </c>
      <c r="M329" s="35">
        <v>1322</v>
      </c>
      <c r="N329" s="35">
        <v>130074</v>
      </c>
      <c r="O329" s="35">
        <v>11584</v>
      </c>
      <c r="P329" s="36">
        <v>2178</v>
      </c>
      <c r="Q329" s="34">
        <v>156432</v>
      </c>
      <c r="R329" s="35">
        <v>0</v>
      </c>
      <c r="S329" s="35">
        <v>0</v>
      </c>
      <c r="T329" s="34">
        <v>0</v>
      </c>
      <c r="U329" s="37">
        <v>578332</v>
      </c>
      <c r="V329" s="34">
        <v>556100</v>
      </c>
      <c r="W329" s="34">
        <v>22232</v>
      </c>
      <c r="X329" s="38">
        <v>3.9978421100000001E-2</v>
      </c>
      <c r="Y329" s="6"/>
    </row>
    <row r="330" spans="1:25" ht="13.5" x14ac:dyDescent="0.35">
      <c r="A330" s="31" t="s">
        <v>810</v>
      </c>
      <c r="B330" s="31" t="s">
        <v>811</v>
      </c>
      <c r="C330" s="32"/>
      <c r="D330" s="33" t="s">
        <v>59</v>
      </c>
      <c r="E330" s="34">
        <v>181482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4">
        <v>181482</v>
      </c>
      <c r="L330" s="35">
        <v>18071</v>
      </c>
      <c r="M330" s="35">
        <v>1635</v>
      </c>
      <c r="N330" s="35">
        <v>4468</v>
      </c>
      <c r="O330" s="35">
        <v>4616</v>
      </c>
      <c r="P330" s="36">
        <v>1343</v>
      </c>
      <c r="Q330" s="34">
        <v>30133</v>
      </c>
      <c r="R330" s="35">
        <v>0</v>
      </c>
      <c r="S330" s="35">
        <v>0</v>
      </c>
      <c r="T330" s="34">
        <v>0</v>
      </c>
      <c r="U330" s="37">
        <v>211615</v>
      </c>
      <c r="V330" s="34">
        <v>187379</v>
      </c>
      <c r="W330" s="34">
        <v>24236</v>
      </c>
      <c r="X330" s="38">
        <v>0.12934213550000001</v>
      </c>
      <c r="Y330" s="6"/>
    </row>
    <row r="331" spans="1:25" ht="27" x14ac:dyDescent="0.35">
      <c r="A331" s="31" t="s">
        <v>812</v>
      </c>
      <c r="B331" s="31" t="s">
        <v>813</v>
      </c>
      <c r="C331" s="32" t="s">
        <v>814</v>
      </c>
      <c r="D331" s="33" t="s">
        <v>47</v>
      </c>
      <c r="E331" s="34">
        <v>88016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4">
        <v>88016</v>
      </c>
      <c r="L331" s="35">
        <v>4739</v>
      </c>
      <c r="M331" s="35">
        <v>152</v>
      </c>
      <c r="N331" s="35">
        <v>0</v>
      </c>
      <c r="O331" s="35">
        <v>5592</v>
      </c>
      <c r="P331" s="36">
        <v>895</v>
      </c>
      <c r="Q331" s="34">
        <v>11378</v>
      </c>
      <c r="R331" s="35">
        <v>0</v>
      </c>
      <c r="S331" s="35">
        <v>0</v>
      </c>
      <c r="T331" s="34">
        <v>0</v>
      </c>
      <c r="U331" s="37">
        <v>99394</v>
      </c>
      <c r="V331" s="34">
        <v>191631</v>
      </c>
      <c r="W331" s="34">
        <v>-92237</v>
      </c>
      <c r="X331" s="38">
        <v>-0.48132608999999998</v>
      </c>
      <c r="Y331" s="6"/>
    </row>
    <row r="332" spans="1:25" ht="27" x14ac:dyDescent="0.35">
      <c r="A332" s="31" t="s">
        <v>815</v>
      </c>
      <c r="B332" s="31" t="s">
        <v>816</v>
      </c>
      <c r="C332" s="32" t="s">
        <v>817</v>
      </c>
      <c r="D332" s="33" t="s">
        <v>30</v>
      </c>
      <c r="E332" s="34">
        <v>106667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4">
        <v>106667</v>
      </c>
      <c r="L332" s="35">
        <v>148129</v>
      </c>
      <c r="M332" s="35">
        <v>19671</v>
      </c>
      <c r="N332" s="35">
        <v>0</v>
      </c>
      <c r="O332" s="35">
        <v>35904</v>
      </c>
      <c r="P332" s="36">
        <v>9758</v>
      </c>
      <c r="Q332" s="34">
        <v>213462</v>
      </c>
      <c r="R332" s="35">
        <v>0</v>
      </c>
      <c r="S332" s="35">
        <v>0</v>
      </c>
      <c r="T332" s="34">
        <v>0</v>
      </c>
      <c r="U332" s="37">
        <v>320129</v>
      </c>
      <c r="V332" s="34">
        <v>727438</v>
      </c>
      <c r="W332" s="34">
        <v>-407309</v>
      </c>
      <c r="X332" s="38">
        <v>-0.559922633</v>
      </c>
      <c r="Y332" s="6"/>
    </row>
    <row r="333" spans="1:25" ht="13.5" x14ac:dyDescent="0.35">
      <c r="A333" s="31" t="s">
        <v>818</v>
      </c>
      <c r="B333" s="31" t="s">
        <v>819</v>
      </c>
      <c r="C333" s="32"/>
      <c r="D333" s="33" t="s">
        <v>37</v>
      </c>
      <c r="E333" s="34">
        <v>138187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4">
        <v>138187</v>
      </c>
      <c r="L333" s="35">
        <v>59587</v>
      </c>
      <c r="M333" s="35">
        <v>12487</v>
      </c>
      <c r="N333" s="35">
        <v>4638</v>
      </c>
      <c r="O333" s="35">
        <v>6825</v>
      </c>
      <c r="P333" s="36">
        <v>4005</v>
      </c>
      <c r="Q333" s="34">
        <v>87542</v>
      </c>
      <c r="R333" s="35">
        <v>0</v>
      </c>
      <c r="S333" s="35">
        <v>0</v>
      </c>
      <c r="T333" s="34">
        <v>0</v>
      </c>
      <c r="U333" s="37">
        <v>225729</v>
      </c>
      <c r="V333" s="34">
        <v>385221</v>
      </c>
      <c r="W333" s="34">
        <v>-159492</v>
      </c>
      <c r="X333" s="38">
        <v>-0.41402727299999997</v>
      </c>
      <c r="Y333" s="6"/>
    </row>
    <row r="334" spans="1:25" ht="13.5" x14ac:dyDescent="0.35">
      <c r="A334" s="31" t="s">
        <v>820</v>
      </c>
      <c r="B334" s="31" t="s">
        <v>821</v>
      </c>
      <c r="C334" s="32"/>
      <c r="D334" s="33" t="s">
        <v>34</v>
      </c>
      <c r="E334" s="34">
        <v>1867936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4">
        <v>1867936</v>
      </c>
      <c r="L334" s="35">
        <v>336465</v>
      </c>
      <c r="M334" s="35">
        <v>45306</v>
      </c>
      <c r="N334" s="35">
        <v>12016</v>
      </c>
      <c r="O334" s="35">
        <v>77741</v>
      </c>
      <c r="P334" s="36">
        <v>20619</v>
      </c>
      <c r="Q334" s="34">
        <v>492147</v>
      </c>
      <c r="R334" s="35">
        <v>0</v>
      </c>
      <c r="S334" s="35">
        <v>0</v>
      </c>
      <c r="T334" s="34">
        <v>0</v>
      </c>
      <c r="U334" s="37">
        <v>2360083</v>
      </c>
      <c r="V334" s="34">
        <v>2438721</v>
      </c>
      <c r="W334" s="34">
        <v>-78638</v>
      </c>
      <c r="X334" s="38">
        <v>-3.2245590999999997E-2</v>
      </c>
      <c r="Y334" s="6"/>
    </row>
    <row r="335" spans="1:25" ht="13.5" x14ac:dyDescent="0.35">
      <c r="A335" s="31" t="s">
        <v>822</v>
      </c>
      <c r="B335" s="31" t="s">
        <v>823</v>
      </c>
      <c r="C335" s="32" t="s">
        <v>824</v>
      </c>
      <c r="D335" s="33" t="s">
        <v>30</v>
      </c>
      <c r="E335" s="34">
        <v>51393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4">
        <v>51393</v>
      </c>
      <c r="L335" s="35">
        <v>0</v>
      </c>
      <c r="M335" s="35">
        <v>0</v>
      </c>
      <c r="N335" s="35">
        <v>0</v>
      </c>
      <c r="O335" s="35">
        <v>2997</v>
      </c>
      <c r="P335" s="36">
        <v>0</v>
      </c>
      <c r="Q335" s="34">
        <v>2997</v>
      </c>
      <c r="R335" s="35">
        <v>0</v>
      </c>
      <c r="S335" s="35">
        <v>0</v>
      </c>
      <c r="T335" s="34">
        <v>0</v>
      </c>
      <c r="U335" s="37">
        <v>54390</v>
      </c>
      <c r="V335" s="34">
        <v>71031</v>
      </c>
      <c r="W335" s="34">
        <v>-16641</v>
      </c>
      <c r="X335" s="38">
        <v>-0.23427799099999999</v>
      </c>
      <c r="Y335" s="6"/>
    </row>
    <row r="336" spans="1:25" ht="13.5" x14ac:dyDescent="0.35">
      <c r="A336" s="31" t="s">
        <v>825</v>
      </c>
      <c r="B336" s="31" t="s">
        <v>826</v>
      </c>
      <c r="C336" s="32" t="s">
        <v>827</v>
      </c>
      <c r="D336" s="33" t="s">
        <v>44</v>
      </c>
      <c r="E336" s="34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4">
        <v>0</v>
      </c>
      <c r="L336" s="35">
        <v>0</v>
      </c>
      <c r="M336" s="35">
        <v>0</v>
      </c>
      <c r="N336" s="35">
        <v>0</v>
      </c>
      <c r="O336" s="35">
        <v>2466</v>
      </c>
      <c r="P336" s="36">
        <v>0</v>
      </c>
      <c r="Q336" s="34">
        <v>2466</v>
      </c>
      <c r="R336" s="35">
        <v>0</v>
      </c>
      <c r="S336" s="35">
        <v>0</v>
      </c>
      <c r="T336" s="34">
        <v>0</v>
      </c>
      <c r="U336" s="37">
        <v>2466</v>
      </c>
      <c r="V336" s="34">
        <v>1000</v>
      </c>
      <c r="W336" s="34">
        <v>1466</v>
      </c>
      <c r="X336" s="38">
        <v>1.466</v>
      </c>
      <c r="Y336" s="6"/>
    </row>
    <row r="337" spans="1:25" ht="13.5" x14ac:dyDescent="0.35">
      <c r="A337" s="31" t="s">
        <v>828</v>
      </c>
      <c r="B337" s="31" t="s">
        <v>829</v>
      </c>
      <c r="C337" s="32"/>
      <c r="D337" s="33" t="s">
        <v>47</v>
      </c>
      <c r="E337" s="34">
        <v>209934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4">
        <v>209934</v>
      </c>
      <c r="L337" s="35">
        <v>16534</v>
      </c>
      <c r="M337" s="35">
        <v>838</v>
      </c>
      <c r="N337" s="35">
        <v>1277</v>
      </c>
      <c r="O337" s="35">
        <v>5548</v>
      </c>
      <c r="P337" s="36">
        <v>1731</v>
      </c>
      <c r="Q337" s="34">
        <v>25928</v>
      </c>
      <c r="R337" s="35">
        <v>0</v>
      </c>
      <c r="S337" s="35">
        <v>0</v>
      </c>
      <c r="T337" s="34">
        <v>0</v>
      </c>
      <c r="U337" s="37">
        <v>235862</v>
      </c>
      <c r="V337" s="34">
        <v>198095</v>
      </c>
      <c r="W337" s="34">
        <v>37767</v>
      </c>
      <c r="X337" s="38">
        <v>0.19065095030000001</v>
      </c>
      <c r="Y337" s="6"/>
    </row>
    <row r="338" spans="1:25" ht="13.5" x14ac:dyDescent="0.35">
      <c r="A338" s="31" t="s">
        <v>830</v>
      </c>
      <c r="B338" s="31" t="s">
        <v>831</v>
      </c>
      <c r="C338" s="32" t="s">
        <v>832</v>
      </c>
      <c r="D338" s="33" t="s">
        <v>47</v>
      </c>
      <c r="E338" s="34">
        <v>34856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4">
        <v>34856</v>
      </c>
      <c r="L338" s="35">
        <v>2752</v>
      </c>
      <c r="M338" s="35">
        <v>6</v>
      </c>
      <c r="N338" s="35">
        <v>0</v>
      </c>
      <c r="O338" s="35">
        <v>1987</v>
      </c>
      <c r="P338" s="36">
        <v>10444</v>
      </c>
      <c r="Q338" s="34">
        <v>15189</v>
      </c>
      <c r="R338" s="35">
        <v>0</v>
      </c>
      <c r="S338" s="35">
        <v>0</v>
      </c>
      <c r="T338" s="34">
        <v>0</v>
      </c>
      <c r="U338" s="37">
        <v>50045</v>
      </c>
      <c r="V338" s="34">
        <v>142912</v>
      </c>
      <c r="W338" s="34">
        <v>-92867</v>
      </c>
      <c r="X338" s="38">
        <v>-0.64981946899999998</v>
      </c>
      <c r="Y338" s="6"/>
    </row>
    <row r="339" spans="1:25" ht="13.5" x14ac:dyDescent="0.35">
      <c r="A339" s="31" t="s">
        <v>833</v>
      </c>
      <c r="B339" s="31" t="s">
        <v>834</v>
      </c>
      <c r="C339" s="32"/>
      <c r="D339" s="33" t="s">
        <v>47</v>
      </c>
      <c r="E339" s="34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4">
        <v>0</v>
      </c>
      <c r="L339" s="35">
        <v>5315</v>
      </c>
      <c r="M339" s="35">
        <v>2130</v>
      </c>
      <c r="N339" s="35">
        <v>0</v>
      </c>
      <c r="O339" s="35">
        <v>1000</v>
      </c>
      <c r="P339" s="36">
        <v>746</v>
      </c>
      <c r="Q339" s="34">
        <v>9191</v>
      </c>
      <c r="R339" s="35">
        <v>0</v>
      </c>
      <c r="S339" s="35">
        <v>0</v>
      </c>
      <c r="T339" s="34">
        <v>0</v>
      </c>
      <c r="U339" s="37">
        <v>9191</v>
      </c>
      <c r="V339" s="34">
        <v>1744</v>
      </c>
      <c r="W339" s="34">
        <v>7447</v>
      </c>
      <c r="X339" s="38">
        <v>4.2700688073000004</v>
      </c>
      <c r="Y339" s="6"/>
    </row>
    <row r="340" spans="1:25" ht="27" x14ac:dyDescent="0.35">
      <c r="A340" s="31" t="s">
        <v>835</v>
      </c>
      <c r="B340" s="31" t="s">
        <v>836</v>
      </c>
      <c r="C340" s="32" t="s">
        <v>837</v>
      </c>
      <c r="D340" s="33" t="s">
        <v>44</v>
      </c>
      <c r="E340" s="34">
        <v>38848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4">
        <v>38848</v>
      </c>
      <c r="L340" s="35">
        <v>17322</v>
      </c>
      <c r="M340" s="35">
        <v>1697</v>
      </c>
      <c r="N340" s="35">
        <v>105434</v>
      </c>
      <c r="O340" s="35">
        <v>6208</v>
      </c>
      <c r="P340" s="36">
        <v>6214</v>
      </c>
      <c r="Q340" s="34">
        <v>136875</v>
      </c>
      <c r="R340" s="35">
        <v>0</v>
      </c>
      <c r="S340" s="35">
        <v>0</v>
      </c>
      <c r="T340" s="34">
        <v>0</v>
      </c>
      <c r="U340" s="37">
        <v>175723</v>
      </c>
      <c r="V340" s="34">
        <v>118733</v>
      </c>
      <c r="W340" s="34">
        <v>56990</v>
      </c>
      <c r="X340" s="38">
        <v>0.47998450300000001</v>
      </c>
      <c r="Y340" s="6"/>
    </row>
    <row r="341" spans="1:25" ht="13.5" x14ac:dyDescent="0.35">
      <c r="A341" s="31" t="s">
        <v>838</v>
      </c>
      <c r="B341" s="31" t="s">
        <v>839</v>
      </c>
      <c r="C341" s="32" t="s">
        <v>839</v>
      </c>
      <c r="D341" s="33" t="s">
        <v>47</v>
      </c>
      <c r="E341" s="34">
        <v>12785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4">
        <v>12785</v>
      </c>
      <c r="L341" s="35">
        <v>0</v>
      </c>
      <c r="M341" s="35">
        <v>0</v>
      </c>
      <c r="N341" s="35">
        <v>3830</v>
      </c>
      <c r="O341" s="35">
        <v>1000</v>
      </c>
      <c r="P341" s="36">
        <v>358</v>
      </c>
      <c r="Q341" s="34">
        <v>5188</v>
      </c>
      <c r="R341" s="35">
        <v>0</v>
      </c>
      <c r="S341" s="35">
        <v>0</v>
      </c>
      <c r="T341" s="34">
        <v>0</v>
      </c>
      <c r="U341" s="37">
        <v>17973</v>
      </c>
      <c r="V341" s="34">
        <v>17973</v>
      </c>
      <c r="W341" s="34">
        <v>0</v>
      </c>
      <c r="X341" s="38">
        <v>0</v>
      </c>
      <c r="Y341" s="6"/>
    </row>
    <row r="342" spans="1:25" ht="13.5" x14ac:dyDescent="0.35">
      <c r="A342" s="31" t="s">
        <v>840</v>
      </c>
      <c r="B342" s="31" t="s">
        <v>841</v>
      </c>
      <c r="C342" s="32" t="s">
        <v>842</v>
      </c>
      <c r="D342" s="33" t="s">
        <v>47</v>
      </c>
      <c r="E342" s="34">
        <v>4066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4">
        <v>4066</v>
      </c>
      <c r="L342" s="35">
        <v>4279</v>
      </c>
      <c r="M342" s="35">
        <v>496</v>
      </c>
      <c r="N342" s="35">
        <v>0</v>
      </c>
      <c r="O342" s="35">
        <v>1131</v>
      </c>
      <c r="P342" s="36">
        <v>597</v>
      </c>
      <c r="Q342" s="34">
        <v>6503</v>
      </c>
      <c r="R342" s="35">
        <v>0</v>
      </c>
      <c r="S342" s="35">
        <v>0</v>
      </c>
      <c r="T342" s="34">
        <v>0</v>
      </c>
      <c r="U342" s="37">
        <v>10569</v>
      </c>
      <c r="V342" s="34">
        <v>10082</v>
      </c>
      <c r="W342" s="34">
        <v>487</v>
      </c>
      <c r="X342" s="38">
        <v>4.8303908E-2</v>
      </c>
      <c r="Y342" s="6"/>
    </row>
    <row r="343" spans="1:25" ht="16.5" customHeight="1" x14ac:dyDescent="0.4">
      <c r="A343" s="23"/>
      <c r="B343" s="23" t="s">
        <v>11</v>
      </c>
      <c r="C343" s="24"/>
      <c r="D343" s="25"/>
      <c r="E343" s="26">
        <f t="shared" ref="E343:V343" si="0">SUM(E6:E342)</f>
        <v>872366154</v>
      </c>
      <c r="F343" s="26">
        <f t="shared" si="0"/>
        <v>32067300</v>
      </c>
      <c r="G343" s="26">
        <f t="shared" si="0"/>
        <v>24738601</v>
      </c>
      <c r="H343" s="26">
        <f t="shared" si="0"/>
        <v>15838965</v>
      </c>
      <c r="I343" s="26">
        <f t="shared" si="0"/>
        <v>845065</v>
      </c>
      <c r="J343" s="26">
        <f t="shared" si="0"/>
        <v>4790901</v>
      </c>
      <c r="K343" s="26">
        <f t="shared" si="0"/>
        <v>950646986</v>
      </c>
      <c r="L343" s="26">
        <f t="shared" si="0"/>
        <v>119145382</v>
      </c>
      <c r="M343" s="26">
        <f t="shared" si="0"/>
        <v>18025575</v>
      </c>
      <c r="N343" s="26">
        <f t="shared" si="0"/>
        <v>59634800</v>
      </c>
      <c r="O343" s="26">
        <f t="shared" si="0"/>
        <v>43080110</v>
      </c>
      <c r="P343" s="27">
        <f t="shared" si="0"/>
        <v>13376498</v>
      </c>
      <c r="Q343" s="26">
        <f t="shared" si="0"/>
        <v>253262365</v>
      </c>
      <c r="R343" s="26">
        <f t="shared" si="0"/>
        <v>56771838</v>
      </c>
      <c r="S343" s="26">
        <f t="shared" si="0"/>
        <v>666000</v>
      </c>
      <c r="T343" s="26">
        <f t="shared" si="0"/>
        <v>57437838</v>
      </c>
      <c r="U343" s="28">
        <f t="shared" si="0"/>
        <v>1261347189</v>
      </c>
      <c r="V343" s="26">
        <f t="shared" si="0"/>
        <v>1357961718</v>
      </c>
      <c r="W343" s="26">
        <f>U343-V343</f>
        <v>-96614529</v>
      </c>
      <c r="X343" s="29">
        <f>IF(V343&gt;0,(U343-V343)/V343,0)</f>
        <v>-7.1146725065485236E-2</v>
      </c>
      <c r="Y343" s="6"/>
    </row>
    <row r="361" spans="2:4" x14ac:dyDescent="0.35">
      <c r="B361"/>
      <c r="C361"/>
      <c r="D361"/>
    </row>
    <row r="362" spans="2:4" x14ac:dyDescent="0.35">
      <c r="B362"/>
      <c r="C362"/>
      <c r="D362"/>
    </row>
    <row r="363" spans="2:4" x14ac:dyDescent="0.35">
      <c r="B363"/>
      <c r="C363"/>
      <c r="D363"/>
    </row>
    <row r="364" spans="2:4" x14ac:dyDescent="0.35">
      <c r="B364"/>
      <c r="C364"/>
      <c r="D364"/>
    </row>
    <row r="365" spans="2:4" x14ac:dyDescent="0.35">
      <c r="B365"/>
      <c r="C365"/>
      <c r="D365"/>
    </row>
    <row r="366" spans="2:4" x14ac:dyDescent="0.35">
      <c r="B366"/>
      <c r="C366"/>
      <c r="D366"/>
    </row>
    <row r="367" spans="2:4" x14ac:dyDescent="0.35">
      <c r="B367"/>
      <c r="C367"/>
      <c r="D367"/>
    </row>
    <row r="368" spans="2:4" x14ac:dyDescent="0.35">
      <c r="B368"/>
      <c r="C368"/>
      <c r="D368"/>
    </row>
    <row r="369" spans="2:4" x14ac:dyDescent="0.35">
      <c r="B369"/>
      <c r="C369"/>
      <c r="D369"/>
    </row>
    <row r="370" spans="2:4" x14ac:dyDescent="0.35">
      <c r="B370"/>
      <c r="C370"/>
      <c r="D370"/>
    </row>
    <row r="371" spans="2:4" x14ac:dyDescent="0.35">
      <c r="B371"/>
      <c r="C371"/>
      <c r="D371"/>
    </row>
  </sheetData>
  <phoneticPr fontId="0" type="noConversion"/>
  <conditionalFormatting sqref="V6:X342">
    <cfRule type="containsBlanks" dxfId="0" priority="1">
      <formula>LEN(TRIM(V6))=0</formula>
    </cfRule>
  </conditionalFormatting>
  <printOptions horizontalCentered="1"/>
  <pageMargins left="0.19685039370078741" right="0.19685039370078741" top="0.78740157480314965" bottom="0.35433070866141736" header="0.51181102362204722" footer="0.51181102362204722"/>
  <pageSetup paperSize="9" fitToHeight="6" orientation="landscape" horizontalDpi="300" verticalDpi="4294967292" r:id="rId1"/>
  <headerFooter alignWithMargins="0">
    <oddHeader>&amp;C&amp;"Arial,Bold"&amp;11All information in this table is embargoed until 0001 Friday 30 July 2021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50445d499883451d4d8340809bfca10d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b88a0632b8ace359269339977561f3b3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7CA6877B-0D93-4595-8422-F2DC50297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3E1522-3073-40AE-B5CA-10E049660ADF}"/>
</file>

<file path=customXml/itemProps3.xml><?xml version="1.0" encoding="utf-8"?>
<ds:datastoreItem xmlns:ds="http://schemas.openxmlformats.org/officeDocument/2006/customXml" ds:itemID="{B21D8A14-6ACD-412A-8037-597F9FEE6B73}">
  <ds:schemaRefs>
    <ds:schemaRef ds:uri="0925d457-793b-45ed-864d-b50550404b6c"/>
    <ds:schemaRef ds:uri="http://purl.org/dc/terms/"/>
    <ds:schemaRef ds:uri="3efe3353-a3bd-4cab-9b36-03d429e964d0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E77BF99-12EA-46C6-BF57-61F2A7CDAF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A1</vt:lpstr>
      <vt:lpstr>'Table A1'!Print_Area</vt:lpstr>
      <vt:lpstr>'Table A1'!Print_Titles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keywords/>
  <cp:lastModifiedBy>Sara Carroll</cp:lastModifiedBy>
  <cp:lastPrinted>2019-04-29T08:20:46Z</cp:lastPrinted>
  <dcterms:created xsi:type="dcterms:W3CDTF">1997-02-13T11:34:03Z</dcterms:created>
  <dcterms:modified xsi:type="dcterms:W3CDTF">2025-08-20T15:28:33Z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